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Users\l.avetikyan\Desktop\New folder (2) - Copy\"/>
    </mc:Choice>
  </mc:AlternateContent>
  <xr:revisionPtr revIDLastSave="0" documentId="13_ncr:1_{993D6116-2BEE-4DFD-B0CC-02E87196B5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Ֆինանսական" sheetId="7" r:id="rId1"/>
    <sheet name="Ոչ ֆինանսական" sheetId="8" r:id="rId2"/>
  </sheets>
  <definedNames>
    <definedName name="_ftn1" localSheetId="1">'Ոչ ֆինանսական'!$A$16</definedName>
    <definedName name="_ftn1" localSheetId="0">Ֆինանսական!$A$17</definedName>
    <definedName name="_ftnref1" localSheetId="1">'Ոչ ֆինանսական'!$A$13</definedName>
    <definedName name="_ftnref1" localSheetId="0">Ֆինանսական!$A$14</definedName>
    <definedName name="_xlnm.Print_Titles" localSheetId="1">'Ոչ ֆինանսական'!$7:$11</definedName>
    <definedName name="_xlnm.Print_Titles" localSheetId="0">Ֆինանսական!$7:$10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8" l="1"/>
  <c r="D27" i="8"/>
  <c r="N19" i="7"/>
  <c r="N23" i="7"/>
  <c r="N29" i="7"/>
  <c r="N33" i="7"/>
  <c r="N41" i="7"/>
  <c r="N45" i="7"/>
  <c r="N51" i="7"/>
  <c r="N55" i="7"/>
  <c r="M25" i="7"/>
  <c r="K23" i="7"/>
  <c r="N49" i="7" l="1"/>
  <c r="N39" i="7"/>
  <c r="N27" i="7"/>
  <c r="N17" i="7"/>
  <c r="N15" i="7" s="1"/>
  <c r="N37" i="7" l="1"/>
  <c r="N13" i="7"/>
  <c r="I18" i="8" l="1"/>
  <c r="H18" i="8"/>
  <c r="G18" i="8"/>
  <c r="F18" i="8"/>
  <c r="E18" i="8"/>
  <c r="D18" i="8"/>
  <c r="I17" i="8"/>
  <c r="H17" i="8"/>
  <c r="G17" i="8"/>
  <c r="F17" i="8"/>
  <c r="E17" i="8"/>
  <c r="D17" i="8"/>
  <c r="H27" i="8"/>
  <c r="G27" i="8"/>
  <c r="F27" i="8"/>
  <c r="E27" i="8"/>
  <c r="L23" i="7"/>
  <c r="I23" i="7"/>
  <c r="H23" i="7"/>
  <c r="G23" i="7"/>
  <c r="F23" i="7"/>
  <c r="L19" i="7"/>
  <c r="K19" i="7"/>
  <c r="K17" i="7" s="1"/>
  <c r="I19" i="7"/>
  <c r="I17" i="7" s="1"/>
  <c r="H19" i="7"/>
  <c r="H17" i="7" s="1"/>
  <c r="G19" i="7"/>
  <c r="F19" i="7"/>
  <c r="J58" i="7"/>
  <c r="M58" i="7" s="1"/>
  <c r="J57" i="7"/>
  <c r="M57" i="7" s="1"/>
  <c r="M55" i="7" s="1"/>
  <c r="J54" i="7"/>
  <c r="M54" i="7" s="1"/>
  <c r="J53" i="7"/>
  <c r="J51" i="7" s="1"/>
  <c r="J48" i="7"/>
  <c r="M48" i="7" s="1"/>
  <c r="J47" i="7"/>
  <c r="M47" i="7" s="1"/>
  <c r="J44" i="7"/>
  <c r="M44" i="7" s="1"/>
  <c r="J43" i="7"/>
  <c r="M43" i="7" s="1"/>
  <c r="J36" i="7"/>
  <c r="M36" i="7" s="1"/>
  <c r="J35" i="7"/>
  <c r="J32" i="7"/>
  <c r="M32" i="7" s="1"/>
  <c r="J31" i="7"/>
  <c r="J26" i="7"/>
  <c r="M26" i="7" s="1"/>
  <c r="J22" i="7"/>
  <c r="M22" i="7" s="1"/>
  <c r="J21" i="7"/>
  <c r="L55" i="7"/>
  <c r="L51" i="7"/>
  <c r="L45" i="7"/>
  <c r="L41" i="7"/>
  <c r="L33" i="7"/>
  <c r="L29" i="7"/>
  <c r="K55" i="7"/>
  <c r="I55" i="7"/>
  <c r="H55" i="7"/>
  <c r="G55" i="7"/>
  <c r="F55" i="7"/>
  <c r="E55" i="7"/>
  <c r="K51" i="7"/>
  <c r="I51" i="7"/>
  <c r="H51" i="7"/>
  <c r="G51" i="7"/>
  <c r="F51" i="7"/>
  <c r="E51" i="7"/>
  <c r="K45" i="7"/>
  <c r="I45" i="7"/>
  <c r="H45" i="7"/>
  <c r="G45" i="7"/>
  <c r="F45" i="7"/>
  <c r="E45" i="7"/>
  <c r="K41" i="7"/>
  <c r="I41" i="7"/>
  <c r="H41" i="7"/>
  <c r="G41" i="7"/>
  <c r="F41" i="7"/>
  <c r="E41" i="7"/>
  <c r="K33" i="7"/>
  <c r="I33" i="7"/>
  <c r="H33" i="7"/>
  <c r="G33" i="7"/>
  <c r="F33" i="7"/>
  <c r="E33" i="7"/>
  <c r="K29" i="7"/>
  <c r="I29" i="7"/>
  <c r="H29" i="7"/>
  <c r="G29" i="7"/>
  <c r="F29" i="7"/>
  <c r="E29" i="7"/>
  <c r="E23" i="7"/>
  <c r="E19" i="7"/>
  <c r="M45" i="7" l="1"/>
  <c r="L27" i="7"/>
  <c r="F39" i="7"/>
  <c r="K27" i="7"/>
  <c r="K15" i="7" s="1"/>
  <c r="K39" i="7"/>
  <c r="K37" i="7" s="1"/>
  <c r="F49" i="7"/>
  <c r="E17" i="7"/>
  <c r="J19" i="7"/>
  <c r="H39" i="7"/>
  <c r="J41" i="7"/>
  <c r="G27" i="7"/>
  <c r="E49" i="7"/>
  <c r="G39" i="7"/>
  <c r="G49" i="7"/>
  <c r="J33" i="7"/>
  <c r="M35" i="7"/>
  <c r="M33" i="7" s="1"/>
  <c r="J45" i="7"/>
  <c r="H27" i="7"/>
  <c r="H15" i="7" s="1"/>
  <c r="L39" i="7"/>
  <c r="M21" i="7"/>
  <c r="M19" i="7" s="1"/>
  <c r="I39" i="7"/>
  <c r="I49" i="7"/>
  <c r="K49" i="7"/>
  <c r="M53" i="7"/>
  <c r="M51" i="7" s="1"/>
  <c r="M49" i="7" s="1"/>
  <c r="L17" i="7"/>
  <c r="E27" i="7"/>
  <c r="E15" i="7" s="1"/>
  <c r="I27" i="7"/>
  <c r="I15" i="7" s="1"/>
  <c r="L49" i="7"/>
  <c r="L37" i="7" s="1"/>
  <c r="J55" i="7"/>
  <c r="J49" i="7" s="1"/>
  <c r="F27" i="7"/>
  <c r="E39" i="7"/>
  <c r="H49" i="7"/>
  <c r="J29" i="7"/>
  <c r="M41" i="7"/>
  <c r="M39" i="7" s="1"/>
  <c r="F17" i="7"/>
  <c r="G17" i="7"/>
  <c r="M23" i="7"/>
  <c r="M31" i="7"/>
  <c r="M29" i="7" s="1"/>
  <c r="J23" i="7"/>
  <c r="L15" i="7" l="1"/>
  <c r="L13" i="7" s="1"/>
  <c r="I37" i="7"/>
  <c r="G37" i="7"/>
  <c r="H37" i="7"/>
  <c r="H13" i="7" s="1"/>
  <c r="E37" i="7"/>
  <c r="E13" i="7" s="1"/>
  <c r="F37" i="7"/>
  <c r="J17" i="7"/>
  <c r="G15" i="7"/>
  <c r="G13" i="7" s="1"/>
  <c r="J27" i="7"/>
  <c r="J39" i="7"/>
  <c r="J37" i="7" s="1"/>
  <c r="M27" i="7"/>
  <c r="M17" i="7"/>
  <c r="I13" i="7"/>
  <c r="M37" i="7"/>
  <c r="F15" i="7"/>
  <c r="F13" i="7" s="1"/>
  <c r="K13" i="7"/>
  <c r="M15" i="7" l="1"/>
  <c r="M13" i="7" s="1"/>
  <c r="J15" i="7"/>
  <c r="J13" i="7" s="1"/>
</calcChain>
</file>

<file path=xl/sharedStrings.xml><?xml version="1.0" encoding="utf-8"?>
<sst xmlns="http://schemas.openxmlformats.org/spreadsheetml/2006/main" count="171" uniqueCount="96">
  <si>
    <t xml:space="preserve"> </t>
  </si>
  <si>
    <t>1</t>
  </si>
  <si>
    <t>2</t>
  </si>
  <si>
    <t>3</t>
  </si>
  <si>
    <t>4</t>
  </si>
  <si>
    <t>5</t>
  </si>
  <si>
    <t>6</t>
  </si>
  <si>
    <t>8</t>
  </si>
  <si>
    <t>9</t>
  </si>
  <si>
    <t>12</t>
  </si>
  <si>
    <t>14</t>
  </si>
  <si>
    <t>ԱՂՅՈՒՍԱԿ</t>
  </si>
  <si>
    <t>հազար դրամ</t>
  </si>
  <si>
    <t>Նախորդ տարիներին կատարված աշխատանքները</t>
  </si>
  <si>
    <t>կապ. ներդր.</t>
  </si>
  <si>
    <t>սպասող-ական կատարող.</t>
  </si>
  <si>
    <t>Ը Ն Դ Ա Մ Ե Ն Ը,</t>
  </si>
  <si>
    <t>այդ թվում`</t>
  </si>
  <si>
    <t>այդ թվում` ըստ աշխատանքների/օբյեկտների</t>
  </si>
  <si>
    <t>7</t>
  </si>
  <si>
    <t>կանխատեսում</t>
  </si>
  <si>
    <t>1.2.1</t>
  </si>
  <si>
    <t>Միջոցառման դասիչը</t>
  </si>
  <si>
    <t>«Միջոցառման անվանումը»</t>
  </si>
  <si>
    <t>1.1.</t>
  </si>
  <si>
    <t>«Միջոցառումն իրականացնող պետական մարմնի անվանումը»</t>
  </si>
  <si>
    <t>«բյուջետային ծախսերի տնտեսագիտական դասակարգման հոդվածի անվանումը»</t>
  </si>
  <si>
    <t>1.1.1</t>
  </si>
  <si>
    <t>«հոդվածի կոդը»</t>
  </si>
  <si>
    <t>1.1.2</t>
  </si>
  <si>
    <t>1.2.</t>
  </si>
  <si>
    <t>1.2.2</t>
  </si>
  <si>
    <t>Ծրագրի դասիչը</t>
  </si>
  <si>
    <t>11</t>
  </si>
  <si>
    <t>10= ս6+ս7+ս8+ս9</t>
  </si>
  <si>
    <t>13=ս5-ս10-ս12</t>
  </si>
  <si>
    <t>Ծրագրերի, ծրագրերի միջոցառումների և վերջինս իրականացնող պետական կառավարման մարմինների,  բյուջետային ծախսերի տնտեսագիտական դասակարգման հոդվածի և աշխատանքների/օբյեկտների  անվանումները</t>
  </si>
  <si>
    <t>Ծրագրի միջոցառման դասիչը</t>
  </si>
  <si>
    <t>Հ/Հ և հոդվածի կոդը</t>
  </si>
  <si>
    <t>[1]</t>
  </si>
  <si>
    <t>[2]</t>
  </si>
  <si>
    <t>[3]</t>
  </si>
  <si>
    <t>[4]</t>
  </si>
  <si>
    <t>լրացվում է Ծրագրի միջոցառման համապատասխան դասիչը, որի դիմաց 4-րդ սյունակում լրացվում է միջոցառման անվանումը:</t>
  </si>
  <si>
    <t>լրացվում է բյուջետային ծրագրի համապատասխան դասիչը, որի դիմաց 4-րդ սյունակում լրացվում է Ծրագրի անվանումը:</t>
  </si>
  <si>
    <t>լրացվում է բյուջետային ծախսերի տնտեսագիտական դասակարգման համապատասխան հոդվածի կոդը, որի դիմաց 4-րդ սյունակում լրացվում է հոդվածի անվանումը:</t>
  </si>
  <si>
    <t>լրացվում է աշխատանքի/օբյեկտի անվանումը:</t>
  </si>
  <si>
    <t>- 5-րդ սյունակում լրացվում է օբյեկտի/աշխատանքների նախահաշվային արժեքը:</t>
  </si>
  <si>
    <t>Նախա-
հաշվային
արժեքը
(հազ. դրամ)</t>
  </si>
  <si>
    <t>- 6-րդ, 7-րդ, 8-րդ և 9-րդ սյունակներում լրացվում է 5-րդ սյունակում նշված նախահաշվային արժեքից կատարված և վճարված աշխատանքների արժեքներն ըստ տարիների, իսկ 10-րդ սյունակում ներկայացվում է այդ տարիներին կատարված և վճարված աշխատանքների արժեքների հանրագումարը: Անհրաժեշտության դեպքում կարող են ավելացվել սյունակներ:</t>
  </si>
  <si>
    <t>[5]</t>
  </si>
  <si>
    <t>լրացվում է տվյալ ոլորտի գլխադասային մարմնի կամ տվյալ ոլորտում գլխադասային չհանդիսացող մարմնի անվանումը:</t>
  </si>
  <si>
    <t>նախատեսվող կապիտալ ծախսերի ֆինանսական ցուցանիշների</t>
  </si>
  <si>
    <t>նախատեսվող կապիտալ ծախսերի ոչ ֆինանսական ցուցանիշների</t>
  </si>
  <si>
    <t>Ձև 1 - կապ-1</t>
  </si>
  <si>
    <t>Ձև 1 - կապ-2</t>
  </si>
  <si>
    <t>Նախագծային</t>
  </si>
  <si>
    <t>Կատարողական  ցուցանիշներ</t>
  </si>
  <si>
    <t>----------------------------------------</t>
  </si>
  <si>
    <t>«Կատարողական չափորոշիչի անվանումը»</t>
  </si>
  <si>
    <t>Ծրագրի և Ծրագրի միջոցառման դասիչը</t>
  </si>
  <si>
    <t>Հ/Հ</t>
  </si>
  <si>
    <t>- 4-րդ սյունակում լրացվում է օբյեկտի/աշխատանքների նախագծային կատարողական ոչ ֆինանսական ցուցանիշները:</t>
  </si>
  <si>
    <t>8=ս4-ս5-ս7</t>
  </si>
  <si>
    <t>«աշխատանքի/օբյեկտի անվանումը»</t>
  </si>
  <si>
    <t>17-րդ սյունակում յուրաքանչյուր աշխատանքի/օբյեկտի դիմաց ներկայացվում է ներդրման ազդեցությունը կազմակերպության կողմից մատուցվող ծառայությունների վրա, այսինքն` որքանով է բարելավվել կազմակերպության ծառայությունների մատուցման որակը, ծառայությունների ծավալների ընդլայնման հնարավորությունը կամ որքանով է բարելավվել ծախսային արդյունավետությունը (օրինակ՝ ծառայության միավորի արժեքի նվազեցում):</t>
  </si>
  <si>
    <t>2020թ</t>
  </si>
  <si>
    <t>2021թ</t>
  </si>
  <si>
    <t>2022թ</t>
  </si>
  <si>
    <t xml:space="preserve"> ՀՀ 2025-2027 թվականների պետական բյուջեների հաշվին </t>
  </si>
  <si>
    <t>2025թ. ծրագրի նախագիծ</t>
  </si>
  <si>
    <t>2024թ.</t>
  </si>
  <si>
    <t>Ընդամենը առ 01.01.24թ. դրությամբ</t>
  </si>
  <si>
    <t>2023թ</t>
  </si>
  <si>
    <t>Մնացորդը 01.01.25թ. Դրությամբ</t>
  </si>
  <si>
    <t>Նախորդ տարիներին կատարված աշխատանքները առ 01.01.24թ. դրությամբ</t>
  </si>
  <si>
    <t>Մնացորդը 01.01.25թ. դրությամբ</t>
  </si>
  <si>
    <t>11-րդ և 12-րդ սյունակներում լրացվում է ՀՀ 2024 թվականի պետական բյուջեով նախատեսված և սպասողական կատարողական ֆինանսական ցուցանիշները: Նախատեսված և սպասողական կատարողական ցուցանիշների միջև տարբերության դեպքում անհրաժեշտ է 22-րդ` «Ծանոթություն» սյունակում ներկայացնել այդ տարբերության մեկնաբանությունները:</t>
  </si>
  <si>
    <t>- 5-րդ սյունակում լրացվում է մինչև 2023 թվականը ներառյալ կատարված աշխատանքների կատարողական ցուցանիշները:</t>
  </si>
  <si>
    <t>6-րդ և 7-րդ սյունակներում լրացվում է ՀՀ 2024 թվականի պետական բյուջեով նախատեսված և սպասողական կատարողական ոչ ֆինանսական ցուցանիշները: Նախատեսված և սպասողական կատարողական ցուցանիշների միջև տարբերության դեպքում անհրաժեշտ է 18-րդ` «Ծանոթություն» սյունակում ներկայացնել այդ տարբերության մեկնաբանությունները:</t>
  </si>
  <si>
    <t>10-րդ, 11-րդ, 12-րդ և 13-րդ սյունակները լրացվում են  ՀՀ 2025 թվականի պետական բյուջեի նախագծի մշակման փուլում` 2025 թվականի բյուջետային ֆինանսավորման հայտերը ներկայացնելիս:</t>
  </si>
  <si>
    <t>15-րդ, 16-րդ, 17-րդ և 18-րդ սյունակները լրացվում են  ՀՀ 2025 թվականի պետական բյուջեի նախագծի մշակման փուլում` 2025 թվականի բյուջետային ֆինանսավորման հայտերը ներկայացնելիս:</t>
  </si>
  <si>
    <t>Միջուկային և ճառագայթային անվտանգության կարգավորում</t>
  </si>
  <si>
    <t>ՀՀ միջուկային անվտանգության կարգավորման կոմիտե</t>
  </si>
  <si>
    <t>Շենքերի և շինությունների կապիտալ վերանորոգում</t>
  </si>
  <si>
    <t>Ճառագայթային չափումների ռեֆերենսային լաբորատորիա ստեղծելու նպատակով Երևան քաղաքի Այգեձորի 67, 67/3, 67/4, 67/5 հասցեներում գտնվող տարածքի կապիտալ վերանորոգում</t>
  </si>
  <si>
    <t>Ճառագայթային չափումների ռեֆերենսային լաբորատորիայի ստեղծում</t>
  </si>
  <si>
    <r>
      <rPr>
        <b/>
        <sz val="10"/>
        <rFont val="GHEA Grapalat"/>
        <family val="3"/>
      </rPr>
      <t>քանակական</t>
    </r>
    <r>
      <rPr>
        <sz val="10"/>
        <rFont val="GHEA Grapalat"/>
        <family val="3"/>
      </rPr>
      <t xml:space="preserve"> /կապիտալ վերանորոգման ենթակա օբյեկտների թիվը/</t>
    </r>
  </si>
  <si>
    <r>
      <t xml:space="preserve">
</t>
    </r>
    <r>
      <rPr>
        <b/>
        <sz val="10"/>
        <rFont val="GHEA Grapalat"/>
        <family val="3"/>
      </rPr>
      <t>քանակական</t>
    </r>
    <r>
      <rPr>
        <sz val="10"/>
        <rFont val="GHEA Grapalat"/>
        <family val="3"/>
      </rPr>
      <t xml:space="preserve"> /վերանորոգման ենթակա մակերեսը/</t>
    </r>
  </si>
  <si>
    <r>
      <t xml:space="preserve">
</t>
    </r>
    <r>
      <rPr>
        <b/>
        <sz val="10"/>
        <rFont val="GHEA Grapalat"/>
        <family val="3"/>
      </rPr>
      <t>քանակական</t>
    </r>
    <r>
      <rPr>
        <sz val="10"/>
        <rFont val="GHEA Grapalat"/>
        <family val="3"/>
      </rPr>
      <t xml:space="preserve"> /վերանորոգման ենթակա մակերեսը քառ․մետր/</t>
    </r>
  </si>
  <si>
    <t>Այլ մեքենաներ և սարքավորումներ</t>
  </si>
  <si>
    <t>1.2</t>
  </si>
  <si>
    <t xml:space="preserve">Վաղ ահազանգման ճառագայթային մոնիթորինգի կայանների ձեռք բերում </t>
  </si>
  <si>
    <t xml:space="preserve">Վաղ ահազանգման ճառագայթային մոնիթորինգի  կայանների ձեռք բերում </t>
  </si>
  <si>
    <t>քանակական /վաղ ահազանգման ճառագայթային մոնիթորինգի  կայանների  թիվը</t>
  </si>
  <si>
    <t xml:space="preserve">Վաղ ահազանգման ճառագայթային մոնիթորինգի  կայանների ձեռք բերում ՀԱԷԿ-ի շուրջ, խոշոր բնակավայրերում և սահմանների մոտ տեղադրելու նպատակով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</si>
</sst>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7">
    <font>
      <sz val="12"/>
      <name val="Arial Armenian"/>
      <family val="2"/>
    </font>
    <font>
      <sz val="10"/>
      <name val="Arial"/>
      <family val="2"/>
    </font>
    <font>
      <b/>
      <sz val="11"/>
      <name val="GHEA Mariam"/>
      <family val="3"/>
    </font>
    <font>
      <sz val="11"/>
      <name val="GHEA Mariam"/>
      <family val="3"/>
    </font>
    <font>
      <b/>
      <i/>
      <sz val="11"/>
      <name val="GHEA Mariam"/>
      <family val="3"/>
    </font>
    <font>
      <i/>
      <sz val="11"/>
      <name val="GHEA Mariam"/>
      <family val="3"/>
    </font>
    <font>
      <i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9"/>
      <color theme="0"/>
      <name val="Times Armenian"/>
      <family val="2"/>
    </font>
    <font>
      <b/>
      <i/>
      <sz val="10"/>
      <name val="GHEA Grapalat"/>
      <family val="3"/>
    </font>
    <font>
      <i/>
      <sz val="10"/>
      <name val="GHEA Grapalat"/>
      <family val="3"/>
    </font>
    <font>
      <sz val="10"/>
      <name val="GHEA Mariam"/>
      <family val="3"/>
    </font>
    <font>
      <i/>
      <sz val="10"/>
      <name val="GHEA Mariam"/>
      <family val="3"/>
    </font>
    <font>
      <b/>
      <sz val="10"/>
      <name val="GHEA Mariam"/>
      <family val="3"/>
    </font>
    <font>
      <b/>
      <i/>
      <sz val="10"/>
      <name val="GHEA Mariam"/>
    </font>
    <font>
      <b/>
      <i/>
      <sz val="10"/>
      <name val="GHEA Mariam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" fontId="0" fillId="0" borderId="0" applyBorder="0"/>
    <xf numFmtId="0" fontId="9" fillId="0" borderId="0" applyNumberFormat="0" applyAlignment="0" applyProtection="0"/>
    <xf numFmtId="43" fontId="1" fillId="0" borderId="0" applyFont="0" applyFill="0" applyBorder="0" applyAlignment="0" applyProtection="0"/>
  </cellStyleXfs>
  <cellXfs count="115">
    <xf numFmtId="1" fontId="0" fillId="0" borderId="0" xfId="0"/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/>
    </xf>
    <xf numFmtId="164" fontId="2" fillId="3" borderId="1" xfId="0" quotePrefix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 applyProtection="1">
      <alignment vertical="center" wrapText="1"/>
    </xf>
    <xf numFmtId="164" fontId="2" fillId="3" borderId="1" xfId="0" quotePrefix="1" applyNumberFormat="1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Alignment="1" applyProtection="1">
      <alignment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quotePrefix="1" applyNumberFormat="1" applyFont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3" borderId="1" xfId="0" quotePrefix="1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2" applyNumberFormat="1" applyFont="1" applyBorder="1" applyAlignment="1" applyProtection="1">
      <alignment horizontal="right" vertical="center" wrapText="1"/>
      <protection locked="0"/>
    </xf>
    <xf numFmtId="164" fontId="3" fillId="0" borderId="1" xfId="2" applyNumberFormat="1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quotePrefix="1" applyNumberFormat="1" applyFont="1" applyBorder="1" applyAlignment="1" applyProtection="1">
      <alignment vertical="center" wrapText="1"/>
      <protection locked="0"/>
    </xf>
    <xf numFmtId="164" fontId="3" fillId="0" borderId="0" xfId="0" quotePrefix="1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 applyProtection="1">
      <alignment horizontal="center" vertical="center" wrapText="1"/>
    </xf>
    <xf numFmtId="164" fontId="6" fillId="4" borderId="1" xfId="0" applyNumberFormat="1" applyFont="1" applyFill="1" applyBorder="1" applyAlignment="1" applyProtection="1">
      <alignment vertical="center" wrapText="1"/>
      <protection locked="0"/>
    </xf>
    <xf numFmtId="164" fontId="7" fillId="3" borderId="1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vertical="center" wrapText="1"/>
    </xf>
    <xf numFmtId="164" fontId="3" fillId="4" borderId="0" xfId="0" applyNumberFormat="1" applyFont="1" applyFill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164" fontId="3" fillId="4" borderId="1" xfId="0" quotePrefix="1" applyNumberFormat="1" applyFont="1" applyFill="1" applyBorder="1" applyAlignment="1">
      <alignment horizontal="center" vertical="center" wrapText="1"/>
    </xf>
    <xf numFmtId="164" fontId="3" fillId="4" borderId="1" xfId="2" applyNumberFormat="1" applyFont="1" applyFill="1" applyBorder="1" applyAlignment="1" applyProtection="1">
      <alignment horizontal="right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164" fontId="3" fillId="4" borderId="0" xfId="0" applyNumberFormat="1" applyFont="1" applyFill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8" fillId="3" borderId="1" xfId="0" quotePrefix="1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1" xfId="0" quotePrefix="1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2" applyNumberFormat="1" applyFont="1" applyBorder="1" applyAlignment="1" applyProtection="1">
      <alignment horizontal="right" vertical="center" wrapText="1"/>
      <protection locked="0"/>
    </xf>
    <xf numFmtId="164" fontId="7" fillId="4" borderId="1" xfId="2" applyNumberFormat="1" applyFont="1" applyFill="1" applyBorder="1" applyAlignment="1" applyProtection="1">
      <alignment horizontal="right" vertical="center" wrapText="1"/>
      <protection locked="0"/>
    </xf>
    <xf numFmtId="164" fontId="11" fillId="3" borderId="1" xfId="0" applyNumberFormat="1" applyFont="1" applyFill="1" applyBorder="1" applyAlignment="1" applyProtection="1">
      <alignment vertical="center" wrapText="1"/>
      <protection locked="0"/>
    </xf>
    <xf numFmtId="164" fontId="7" fillId="3" borderId="1" xfId="2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3" borderId="1" xfId="0" applyNumberFormat="1" applyFont="1" applyFill="1" applyBorder="1" applyAlignment="1" applyProtection="1">
      <alignment vertical="center" wrapText="1"/>
      <protection locked="0"/>
    </xf>
    <xf numFmtId="164" fontId="12" fillId="3" borderId="1" xfId="2" applyNumberFormat="1" applyFont="1" applyFill="1" applyBorder="1" applyAlignment="1" applyProtection="1">
      <alignment horizontal="right" vertical="center" wrapText="1"/>
      <protection locked="0"/>
    </xf>
    <xf numFmtId="164" fontId="12" fillId="4" borderId="1" xfId="2" applyNumberFormat="1" applyFont="1" applyFill="1" applyBorder="1" applyAlignment="1" applyProtection="1">
      <alignment horizontal="right" vertical="center" wrapText="1"/>
      <protection locked="0"/>
    </xf>
    <xf numFmtId="164" fontId="13" fillId="0" borderId="1" xfId="0" applyNumberFormat="1" applyFont="1" applyBorder="1" applyAlignment="1" applyProtection="1">
      <alignment vertical="center" wrapText="1"/>
      <protection locked="0"/>
    </xf>
    <xf numFmtId="164" fontId="12" fillId="0" borderId="1" xfId="2" applyNumberFormat="1" applyFont="1" applyBorder="1" applyAlignment="1" applyProtection="1">
      <alignment horizontal="right" vertical="center" wrapText="1"/>
      <protection locked="0"/>
    </xf>
    <xf numFmtId="164" fontId="14" fillId="0" borderId="1" xfId="0" applyNumberFormat="1" applyFont="1" applyBorder="1" applyAlignment="1" applyProtection="1">
      <alignment vertical="center" wrapText="1"/>
    </xf>
    <xf numFmtId="164" fontId="14" fillId="3" borderId="1" xfId="0" quotePrefix="1" applyNumberFormat="1" applyFont="1" applyFill="1" applyBorder="1" applyAlignment="1" applyProtection="1">
      <alignment horizontal="center" vertical="center" wrapText="1"/>
    </xf>
    <xf numFmtId="164" fontId="15" fillId="3" borderId="1" xfId="0" applyNumberFormat="1" applyFont="1" applyFill="1" applyBorder="1" applyAlignment="1" applyProtection="1">
      <alignment horizontal="center" vertical="center" wrapText="1"/>
    </xf>
    <xf numFmtId="164" fontId="14" fillId="3" borderId="1" xfId="0" applyNumberFormat="1" applyFont="1" applyFill="1" applyBorder="1" applyAlignment="1" applyProtection="1">
      <alignment horizontal="center" vertical="center" wrapText="1"/>
    </xf>
    <xf numFmtId="164" fontId="14" fillId="4" borderId="1" xfId="0" applyNumberFormat="1" applyFont="1" applyFill="1" applyBorder="1" applyAlignment="1" applyProtection="1">
      <alignment horizontal="center" vertical="center" wrapText="1"/>
    </xf>
    <xf numFmtId="164" fontId="16" fillId="3" borderId="1" xfId="0" applyNumberFormat="1" applyFont="1" applyFill="1" applyBorder="1" applyAlignment="1" applyProtection="1">
      <alignment horizontal="center" vertical="center" wrapText="1"/>
    </xf>
    <xf numFmtId="164" fontId="13" fillId="0" borderId="1" xfId="0" quotePrefix="1" applyNumberFormat="1" applyFont="1" applyBorder="1" applyAlignment="1" applyProtection="1">
      <alignment vertical="center" wrapText="1"/>
      <protection locked="0"/>
    </xf>
    <xf numFmtId="164" fontId="3" fillId="4" borderId="9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0" borderId="0" xfId="0" quotePrefix="1" applyNumberFormat="1" applyFont="1" applyAlignment="1">
      <alignment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textRotation="90" wrapText="1"/>
    </xf>
    <xf numFmtId="164" fontId="3" fillId="2" borderId="10" xfId="0" applyNumberFormat="1" applyFont="1" applyFill="1" applyBorder="1" applyAlignment="1">
      <alignment horizontal="center" vertical="center" textRotation="90" wrapText="1"/>
    </xf>
    <xf numFmtId="164" fontId="3" fillId="2" borderId="2" xfId="0" applyNumberFormat="1" applyFont="1" applyFill="1" applyBorder="1" applyAlignment="1">
      <alignment horizontal="center" vertical="center" textRotation="90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textRotation="90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</cellXfs>
  <cellStyles count="3">
    <cellStyle name="Check Cell" xfId="1" builtinId="23" customBuiltin="1"/>
    <cellStyle name="Comma" xfId="2" builtinId="3"/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412383"/>
        <c:axId val="1"/>
      </c:barChart>
      <c:catAx>
        <c:axId val="1258412383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84123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410719"/>
        <c:axId val="1"/>
      </c:barChart>
      <c:catAx>
        <c:axId val="1258410719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84107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3457575</xdr:colOff>
      <xdr:row>0</xdr:row>
      <xdr:rowOff>0</xdr:rowOff>
    </xdr:from>
    <xdr:to>
      <xdr:col>3</xdr:col>
      <xdr:colOff>2324100</xdr:colOff>
      <xdr:row>0</xdr:row>
      <xdr:rowOff>0</xdr:rowOff>
    </xdr:to>
    <xdr:graphicFrame macro="">
      <xdr:nvGraphicFramePr>
        <xdr:cNvPr id="114799" name="Chart 1">
          <a:extLst>
            <a:ext uri="{FF2B5EF4-FFF2-40B4-BE49-F238E27FC236}">
              <a16:creationId xmlns:a16="http://schemas.microsoft.com/office/drawing/2014/main" id="{8D601255-27DC-497F-8A36-C34AF55A3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3457575</xdr:colOff>
      <xdr:row>0</xdr:row>
      <xdr:rowOff>0</xdr:rowOff>
    </xdr:from>
    <xdr:to>
      <xdr:col>2</xdr:col>
      <xdr:colOff>2324100</xdr:colOff>
      <xdr:row>0</xdr:row>
      <xdr:rowOff>0</xdr:rowOff>
    </xdr:to>
    <xdr:graphicFrame macro="">
      <xdr:nvGraphicFramePr>
        <xdr:cNvPr id="203816" name="Chart 1">
          <a:extLst>
            <a:ext uri="{FF2B5EF4-FFF2-40B4-BE49-F238E27FC236}">
              <a16:creationId xmlns:a16="http://schemas.microsoft.com/office/drawing/2014/main" id="{90E9A6DB-2CA4-4594-834A-9178926BD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N69"/>
  <sheetViews>
    <sheetView zoomScaleNormal="100" zoomScaleSheetLayoutView="100" workbookViewId="0">
      <pane ySplit="9" topLeftCell="A10" activePane="bottomLeft" state="frozen"/>
      <selection pane="bottomLeft" activeCell="E25" sqref="E25"/>
    </sheetView>
  </sheetViews>
  <sheetFormatPr defaultRowHeight="15"/>
  <cols>
    <col min="1" max="1" width="12.88671875" style="4" customWidth="1"/>
    <col min="2" max="2" width="14.33203125" style="4" customWidth="1"/>
    <col min="3" max="3" width="10.44140625" style="9" customWidth="1"/>
    <col min="4" max="4" width="34.21875" style="4" customWidth="1"/>
    <col min="5" max="5" width="12.33203125" style="4" customWidth="1"/>
    <col min="6" max="6" width="10.109375" style="4" customWidth="1"/>
    <col min="7" max="7" width="7.5546875" style="4" customWidth="1"/>
    <col min="8" max="8" width="7.33203125" style="4" customWidth="1"/>
    <col min="9" max="9" width="5.88671875" style="4" customWidth="1"/>
    <col min="10" max="10" width="12.44140625" style="9" customWidth="1"/>
    <col min="11" max="11" width="13.21875" style="52" customWidth="1"/>
    <col min="12" max="12" width="10.109375" style="4" customWidth="1"/>
    <col min="13" max="13" width="12.33203125" style="9" customWidth="1"/>
    <col min="14" max="14" width="12.44140625" style="4" customWidth="1"/>
    <col min="15" max="16384" width="8.88671875" style="4"/>
  </cols>
  <sheetData>
    <row r="1" spans="1:14" s="1" customFormat="1" ht="18" customHeight="1">
      <c r="C1" s="2"/>
      <c r="J1" s="2"/>
      <c r="K1" s="46"/>
      <c r="M1" s="108" t="s">
        <v>54</v>
      </c>
      <c r="N1" s="108"/>
    </row>
    <row r="2" spans="1:14" s="1" customFormat="1" ht="15.75">
      <c r="A2" s="107" t="s">
        <v>11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15.75" customHeight="1">
      <c r="A3" s="106" t="s">
        <v>69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15.75" customHeight="1">
      <c r="A4" s="106" t="s">
        <v>52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ht="15.75">
      <c r="A5" s="3" t="s">
        <v>0</v>
      </c>
      <c r="B5" s="3"/>
      <c r="C5" s="3"/>
      <c r="D5" s="5"/>
      <c r="E5" s="5"/>
      <c r="F5" s="5"/>
      <c r="G5" s="5"/>
      <c r="H5" s="5"/>
      <c r="I5" s="5"/>
      <c r="J5" s="6"/>
      <c r="K5" s="47"/>
      <c r="L5" s="6"/>
      <c r="M5" s="6"/>
      <c r="N5" s="5"/>
    </row>
    <row r="6" spans="1:14">
      <c r="A6" s="5"/>
      <c r="B6" s="5"/>
      <c r="C6" s="5"/>
      <c r="D6" s="5"/>
      <c r="E6" s="5"/>
      <c r="F6" s="5"/>
      <c r="G6" s="5"/>
      <c r="H6" s="5"/>
      <c r="I6" s="5"/>
      <c r="J6" s="5"/>
      <c r="K6" s="48"/>
      <c r="L6" s="5"/>
      <c r="M6" s="105" t="s">
        <v>12</v>
      </c>
      <c r="N6" s="105"/>
    </row>
    <row r="7" spans="1:14" s="9" customFormat="1" ht="38.25" customHeight="1">
      <c r="A7" s="94" t="s">
        <v>32</v>
      </c>
      <c r="B7" s="94" t="s">
        <v>37</v>
      </c>
      <c r="C7" s="97" t="s">
        <v>38</v>
      </c>
      <c r="D7" s="97" t="s">
        <v>36</v>
      </c>
      <c r="E7" s="97" t="s">
        <v>48</v>
      </c>
      <c r="F7" s="99" t="s">
        <v>13</v>
      </c>
      <c r="G7" s="100"/>
      <c r="H7" s="100"/>
      <c r="I7" s="100"/>
      <c r="J7" s="101"/>
      <c r="K7" s="98" t="s">
        <v>71</v>
      </c>
      <c r="L7" s="98"/>
      <c r="M7" s="97" t="s">
        <v>74</v>
      </c>
      <c r="N7" s="89" t="s">
        <v>70</v>
      </c>
    </row>
    <row r="8" spans="1:14" s="9" customFormat="1" ht="43.5" customHeight="1">
      <c r="A8" s="95"/>
      <c r="B8" s="95"/>
      <c r="C8" s="97"/>
      <c r="D8" s="97"/>
      <c r="E8" s="97"/>
      <c r="F8" s="102"/>
      <c r="G8" s="103"/>
      <c r="H8" s="103"/>
      <c r="I8" s="103"/>
      <c r="J8" s="104"/>
      <c r="K8" s="98"/>
      <c r="L8" s="98"/>
      <c r="M8" s="97"/>
      <c r="N8" s="90"/>
    </row>
    <row r="9" spans="1:14" s="9" customFormat="1" ht="61.5" customHeight="1">
      <c r="A9" s="96"/>
      <c r="B9" s="96"/>
      <c r="C9" s="97"/>
      <c r="D9" s="97"/>
      <c r="E9" s="97"/>
      <c r="F9" s="10" t="s">
        <v>66</v>
      </c>
      <c r="G9" s="10" t="s">
        <v>67</v>
      </c>
      <c r="H9" s="10" t="s">
        <v>68</v>
      </c>
      <c r="I9" s="10" t="s">
        <v>73</v>
      </c>
      <c r="J9" s="7" t="s">
        <v>72</v>
      </c>
      <c r="K9" s="53" t="s">
        <v>14</v>
      </c>
      <c r="L9" s="8" t="s">
        <v>15</v>
      </c>
      <c r="M9" s="97"/>
      <c r="N9" s="55" t="s">
        <v>20</v>
      </c>
    </row>
    <row r="10" spans="1:14" ht="35.25" customHeight="1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19</v>
      </c>
      <c r="H10" s="11" t="s">
        <v>7</v>
      </c>
      <c r="I10" s="11" t="s">
        <v>8</v>
      </c>
      <c r="J10" s="11" t="s">
        <v>34</v>
      </c>
      <c r="K10" s="49" t="s">
        <v>33</v>
      </c>
      <c r="L10" s="11" t="s">
        <v>9</v>
      </c>
      <c r="M10" s="11" t="s">
        <v>35</v>
      </c>
      <c r="N10" s="11" t="s">
        <v>10</v>
      </c>
    </row>
    <row r="11" spans="1:14" ht="15.75">
      <c r="A11" s="92"/>
      <c r="B11" s="92"/>
      <c r="C11" s="92"/>
      <c r="D11" s="12" t="s">
        <v>16</v>
      </c>
      <c r="E11" s="13"/>
      <c r="F11" s="13"/>
      <c r="G11" s="13"/>
      <c r="H11" s="13"/>
      <c r="I11" s="13"/>
      <c r="J11" s="14"/>
      <c r="K11" s="14"/>
      <c r="L11" s="14"/>
      <c r="M11" s="14"/>
      <c r="N11" s="14" t="s">
        <v>0</v>
      </c>
    </row>
    <row r="12" spans="1:14" ht="15.75">
      <c r="A12" s="93"/>
      <c r="B12" s="93"/>
      <c r="C12" s="93"/>
      <c r="D12" s="15" t="s">
        <v>17</v>
      </c>
      <c r="E12" s="16"/>
      <c r="F12" s="16"/>
      <c r="G12" s="16"/>
      <c r="H12" s="16"/>
      <c r="I12" s="16"/>
      <c r="J12" s="10"/>
      <c r="K12" s="54"/>
      <c r="L12" s="10"/>
      <c r="M12" s="10"/>
      <c r="N12" s="10"/>
    </row>
    <row r="13" spans="1:14" s="20" customFormat="1" ht="54.75" customHeight="1">
      <c r="A13" s="42">
        <v>1054</v>
      </c>
      <c r="B13" s="17"/>
      <c r="C13" s="18" t="s">
        <v>1</v>
      </c>
      <c r="D13" s="18" t="s">
        <v>82</v>
      </c>
      <c r="E13" s="19">
        <f>E15+E37</f>
        <v>0</v>
      </c>
      <c r="F13" s="19">
        <f t="shared" ref="F13:N13" si="0">F15+F37</f>
        <v>0</v>
      </c>
      <c r="G13" s="19">
        <f t="shared" si="0"/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261043</v>
      </c>
      <c r="L13" s="19">
        <f t="shared" si="0"/>
        <v>0</v>
      </c>
      <c r="M13" s="19">
        <f>M15+M37</f>
        <v>0</v>
      </c>
      <c r="N13" s="19">
        <f t="shared" si="0"/>
        <v>385500</v>
      </c>
    </row>
    <row r="14" spans="1:14">
      <c r="A14" s="16"/>
      <c r="B14" s="16"/>
      <c r="C14" s="10"/>
      <c r="D14" s="10" t="s">
        <v>17</v>
      </c>
      <c r="E14" s="10"/>
      <c r="F14" s="16"/>
      <c r="G14" s="16"/>
      <c r="H14" s="16"/>
      <c r="I14" s="16"/>
      <c r="J14" s="10"/>
      <c r="K14" s="55"/>
      <c r="L14" s="16"/>
      <c r="M14" s="10"/>
      <c r="N14" s="16"/>
    </row>
    <row r="15" spans="1:14" s="24" customFormat="1" ht="55.5" customHeight="1">
      <c r="A15" s="21"/>
      <c r="B15" s="19">
        <v>11001</v>
      </c>
      <c r="C15" s="22" t="s">
        <v>24</v>
      </c>
      <c r="D15" s="18" t="s">
        <v>82</v>
      </c>
      <c r="E15" s="19">
        <f>E17+E27</f>
        <v>0</v>
      </c>
      <c r="F15" s="19">
        <f t="shared" ref="F15:N15" si="1">F17+F27</f>
        <v>0</v>
      </c>
      <c r="G15" s="19">
        <f t="shared" si="1"/>
        <v>0</v>
      </c>
      <c r="H15" s="19">
        <f t="shared" si="1"/>
        <v>0</v>
      </c>
      <c r="I15" s="19">
        <f t="shared" si="1"/>
        <v>0</v>
      </c>
      <c r="J15" s="19">
        <f t="shared" si="1"/>
        <v>0</v>
      </c>
      <c r="K15" s="19">
        <f t="shared" si="1"/>
        <v>261043</v>
      </c>
      <c r="L15" s="19">
        <f t="shared" si="1"/>
        <v>0</v>
      </c>
      <c r="M15" s="19">
        <f t="shared" si="1"/>
        <v>0</v>
      </c>
      <c r="N15" s="19">
        <f t="shared" si="1"/>
        <v>385500</v>
      </c>
    </row>
    <row r="16" spans="1:14" s="24" customFormat="1" ht="25.5" customHeight="1">
      <c r="A16" s="21"/>
      <c r="B16" s="25"/>
      <c r="C16" s="26"/>
      <c r="D16" s="10" t="s">
        <v>17</v>
      </c>
      <c r="E16" s="25"/>
      <c r="F16" s="25"/>
      <c r="G16" s="25"/>
      <c r="H16" s="25"/>
      <c r="I16" s="25"/>
      <c r="J16" s="25"/>
      <c r="K16" s="51"/>
      <c r="L16" s="25"/>
      <c r="M16" s="25"/>
      <c r="N16" s="25"/>
    </row>
    <row r="17" spans="1:14" s="24" customFormat="1" ht="42" customHeight="1">
      <c r="A17" s="21"/>
      <c r="B17" s="25"/>
      <c r="C17" s="22" t="s">
        <v>27</v>
      </c>
      <c r="D17" s="27" t="s">
        <v>83</v>
      </c>
      <c r="E17" s="19">
        <f>E19+E23</f>
        <v>0</v>
      </c>
      <c r="F17" s="19">
        <f t="shared" ref="F17:N17" si="2">F19+F23</f>
        <v>0</v>
      </c>
      <c r="G17" s="19">
        <f t="shared" si="2"/>
        <v>0</v>
      </c>
      <c r="H17" s="19">
        <f t="shared" si="2"/>
        <v>0</v>
      </c>
      <c r="I17" s="19">
        <f t="shared" si="2"/>
        <v>0</v>
      </c>
      <c r="J17" s="19">
        <f t="shared" si="2"/>
        <v>0</v>
      </c>
      <c r="K17" s="19">
        <f t="shared" si="2"/>
        <v>261043</v>
      </c>
      <c r="L17" s="19">
        <f t="shared" si="2"/>
        <v>0</v>
      </c>
      <c r="M17" s="19">
        <f t="shared" si="2"/>
        <v>0</v>
      </c>
      <c r="N17" s="19">
        <f t="shared" si="2"/>
        <v>385500</v>
      </c>
    </row>
    <row r="18" spans="1:14" s="24" customFormat="1" ht="25.5" customHeight="1">
      <c r="A18" s="21"/>
      <c r="B18" s="25"/>
      <c r="C18" s="26"/>
      <c r="D18" s="10" t="s">
        <v>17</v>
      </c>
      <c r="E18" s="25"/>
      <c r="F18" s="25"/>
      <c r="G18" s="25"/>
      <c r="H18" s="25"/>
      <c r="I18" s="25"/>
      <c r="J18" s="25"/>
      <c r="K18" s="51"/>
      <c r="L18" s="25"/>
      <c r="M18" s="25"/>
      <c r="N18" s="25"/>
    </row>
    <row r="19" spans="1:14" s="31" customFormat="1" ht="60.75" customHeight="1">
      <c r="A19" s="28"/>
      <c r="B19" s="29"/>
      <c r="C19" s="43">
        <v>5113</v>
      </c>
      <c r="D19" s="27" t="s">
        <v>84</v>
      </c>
      <c r="E19" s="27">
        <f>SUM(E21:E22)</f>
        <v>0</v>
      </c>
      <c r="F19" s="27">
        <f t="shared" ref="F19:N19" si="3">SUM(F21:F22)</f>
        <v>0</v>
      </c>
      <c r="G19" s="27">
        <f t="shared" si="3"/>
        <v>0</v>
      </c>
      <c r="H19" s="27">
        <f t="shared" si="3"/>
        <v>0</v>
      </c>
      <c r="I19" s="27">
        <f t="shared" si="3"/>
        <v>0</v>
      </c>
      <c r="J19" s="27">
        <f t="shared" si="3"/>
        <v>0</v>
      </c>
      <c r="K19" s="19">
        <f t="shared" si="3"/>
        <v>261043</v>
      </c>
      <c r="L19" s="27">
        <f t="shared" si="3"/>
        <v>0</v>
      </c>
      <c r="M19" s="27">
        <f t="shared" si="3"/>
        <v>0</v>
      </c>
      <c r="N19" s="27">
        <f t="shared" si="3"/>
        <v>0</v>
      </c>
    </row>
    <row r="20" spans="1:14" s="36" customFormat="1" ht="49.5" customHeight="1">
      <c r="A20" s="32"/>
      <c r="B20" s="32"/>
      <c r="C20" s="33"/>
      <c r="D20" s="33" t="s">
        <v>18</v>
      </c>
      <c r="E20" s="32"/>
      <c r="F20" s="32"/>
      <c r="G20" s="32"/>
      <c r="H20" s="32"/>
      <c r="I20" s="32"/>
      <c r="J20" s="33"/>
      <c r="K20" s="50"/>
      <c r="L20" s="34"/>
      <c r="M20" s="35"/>
      <c r="N20" s="34"/>
    </row>
    <row r="21" spans="1:14" s="36" customFormat="1" ht="93.75" customHeight="1">
      <c r="A21" s="32"/>
      <c r="B21" s="32"/>
      <c r="C21" s="37"/>
      <c r="D21" s="44" t="s">
        <v>85</v>
      </c>
      <c r="E21" s="32"/>
      <c r="F21" s="32"/>
      <c r="G21" s="32"/>
      <c r="H21" s="32"/>
      <c r="I21" s="32"/>
      <c r="J21" s="33">
        <f>SUM(E21:I21)</f>
        <v>0</v>
      </c>
      <c r="K21" s="50">
        <v>261043</v>
      </c>
      <c r="L21" s="34"/>
      <c r="M21" s="35">
        <f>E21-J21-L21</f>
        <v>0</v>
      </c>
      <c r="N21" s="34"/>
    </row>
    <row r="22" spans="1:14" s="36" customFormat="1" ht="25.5" customHeight="1">
      <c r="A22" s="32"/>
      <c r="B22" s="32"/>
      <c r="C22" s="37"/>
      <c r="D22" s="39" t="s">
        <v>58</v>
      </c>
      <c r="E22" s="32"/>
      <c r="F22" s="32"/>
      <c r="G22" s="32"/>
      <c r="H22" s="32"/>
      <c r="I22" s="32"/>
      <c r="J22" s="33">
        <f>SUM(E22:I22)</f>
        <v>0</v>
      </c>
      <c r="K22" s="50"/>
      <c r="L22" s="34"/>
      <c r="M22" s="35">
        <f>E22-J22-L22</f>
        <v>0</v>
      </c>
      <c r="N22" s="34"/>
    </row>
    <row r="23" spans="1:14" s="31" customFormat="1" ht="44.25" customHeight="1">
      <c r="A23" s="28"/>
      <c r="B23" s="29"/>
      <c r="C23" s="43">
        <v>5129</v>
      </c>
      <c r="D23" s="27" t="s">
        <v>90</v>
      </c>
      <c r="E23" s="27">
        <f t="shared" ref="E23:K23" si="4">SUM(E25:E26)</f>
        <v>0</v>
      </c>
      <c r="F23" s="27">
        <f t="shared" si="4"/>
        <v>0</v>
      </c>
      <c r="G23" s="27">
        <f t="shared" si="4"/>
        <v>0</v>
      </c>
      <c r="H23" s="27">
        <f t="shared" si="4"/>
        <v>0</v>
      </c>
      <c r="I23" s="27">
        <f t="shared" si="4"/>
        <v>0</v>
      </c>
      <c r="J23" s="27">
        <f t="shared" si="4"/>
        <v>0</v>
      </c>
      <c r="K23" s="27">
        <f t="shared" si="4"/>
        <v>0</v>
      </c>
      <c r="L23" s="27">
        <f t="shared" ref="L23:N23" si="5">SUM(L25:L26)</f>
        <v>0</v>
      </c>
      <c r="M23" s="27">
        <f t="shared" si="5"/>
        <v>0</v>
      </c>
      <c r="N23" s="27">
        <f t="shared" si="5"/>
        <v>385500</v>
      </c>
    </row>
    <row r="24" spans="1:14" s="36" customFormat="1" ht="49.5" customHeight="1">
      <c r="A24" s="32"/>
      <c r="B24" s="32"/>
      <c r="C24" s="33"/>
      <c r="D24" s="33" t="s">
        <v>18</v>
      </c>
      <c r="E24" s="32"/>
      <c r="F24" s="32"/>
      <c r="G24" s="32"/>
      <c r="H24" s="32"/>
      <c r="I24" s="32"/>
      <c r="J24" s="33"/>
      <c r="K24" s="50"/>
      <c r="L24" s="34"/>
      <c r="M24" s="35"/>
      <c r="N24" s="34"/>
    </row>
    <row r="25" spans="1:14" s="36" customFormat="1" ht="47.25" customHeight="1">
      <c r="A25" s="32"/>
      <c r="B25" s="32"/>
      <c r="C25" s="37"/>
      <c r="D25" s="44" t="s">
        <v>92</v>
      </c>
      <c r="E25" s="32"/>
      <c r="F25" s="32"/>
      <c r="G25" s="32"/>
      <c r="H25" s="32"/>
      <c r="I25" s="32"/>
      <c r="J25" s="33"/>
      <c r="K25" s="50"/>
      <c r="L25" s="34"/>
      <c r="M25" s="35">
        <f>E25-J25-L25</f>
        <v>0</v>
      </c>
      <c r="N25" s="50">
        <v>385500</v>
      </c>
    </row>
    <row r="26" spans="1:14" s="36" customFormat="1" ht="25.5" customHeight="1">
      <c r="A26" s="32"/>
      <c r="B26" s="32"/>
      <c r="C26" s="37"/>
      <c r="D26" s="39" t="s">
        <v>58</v>
      </c>
      <c r="E26" s="32"/>
      <c r="F26" s="32"/>
      <c r="G26" s="32"/>
      <c r="H26" s="32"/>
      <c r="I26" s="32"/>
      <c r="J26" s="33">
        <f>SUM(E26:I26)</f>
        <v>0</v>
      </c>
      <c r="K26" s="50"/>
      <c r="L26" s="34"/>
      <c r="M26" s="35">
        <f>E26-J26-L26</f>
        <v>0</v>
      </c>
      <c r="N26" s="34"/>
    </row>
    <row r="27" spans="1:14" s="24" customFormat="1" ht="42" customHeight="1">
      <c r="A27" s="21"/>
      <c r="B27" s="25"/>
      <c r="C27" s="22" t="s">
        <v>29</v>
      </c>
      <c r="D27" s="27" t="s">
        <v>25</v>
      </c>
      <c r="E27" s="19">
        <f>E29+E33</f>
        <v>0</v>
      </c>
      <c r="F27" s="19">
        <f t="shared" ref="F27:N27" si="6">F29+F33</f>
        <v>0</v>
      </c>
      <c r="G27" s="19">
        <f t="shared" si="6"/>
        <v>0</v>
      </c>
      <c r="H27" s="19">
        <f t="shared" si="6"/>
        <v>0</v>
      </c>
      <c r="I27" s="19">
        <f t="shared" si="6"/>
        <v>0</v>
      </c>
      <c r="J27" s="19">
        <f t="shared" si="6"/>
        <v>0</v>
      </c>
      <c r="K27" s="19">
        <f t="shared" si="6"/>
        <v>0</v>
      </c>
      <c r="L27" s="19">
        <f>L29+L33</f>
        <v>0</v>
      </c>
      <c r="M27" s="19">
        <f t="shared" si="6"/>
        <v>0</v>
      </c>
      <c r="N27" s="19">
        <f t="shared" si="6"/>
        <v>0</v>
      </c>
    </row>
    <row r="28" spans="1:14" s="24" customFormat="1" ht="25.5" customHeight="1">
      <c r="A28" s="21"/>
      <c r="B28" s="25"/>
      <c r="C28" s="26"/>
      <c r="D28" s="10" t="s">
        <v>17</v>
      </c>
      <c r="E28" s="25"/>
      <c r="F28" s="25"/>
      <c r="G28" s="25"/>
      <c r="H28" s="25"/>
      <c r="I28" s="25"/>
      <c r="J28" s="25"/>
      <c r="K28" s="51"/>
      <c r="L28" s="25"/>
      <c r="M28" s="25"/>
      <c r="N28" s="25"/>
    </row>
    <row r="29" spans="1:14" s="31" customFormat="1" ht="60.75" customHeight="1">
      <c r="A29" s="28"/>
      <c r="B29" s="29"/>
      <c r="C29" s="30" t="s">
        <v>28</v>
      </c>
      <c r="D29" s="27" t="s">
        <v>26</v>
      </c>
      <c r="E29" s="27">
        <f>SUM(E31:E32)</f>
        <v>0</v>
      </c>
      <c r="F29" s="27">
        <f t="shared" ref="F29:N29" si="7">SUM(F31:F32)</f>
        <v>0</v>
      </c>
      <c r="G29" s="27">
        <f t="shared" si="7"/>
        <v>0</v>
      </c>
      <c r="H29" s="27">
        <f t="shared" si="7"/>
        <v>0</v>
      </c>
      <c r="I29" s="27">
        <f t="shared" si="7"/>
        <v>0</v>
      </c>
      <c r="J29" s="27">
        <f t="shared" si="7"/>
        <v>0</v>
      </c>
      <c r="K29" s="27">
        <f t="shared" si="7"/>
        <v>0</v>
      </c>
      <c r="L29" s="27">
        <f>SUM(L31:L32)</f>
        <v>0</v>
      </c>
      <c r="M29" s="27">
        <f t="shared" si="7"/>
        <v>0</v>
      </c>
      <c r="N29" s="27">
        <f t="shared" si="7"/>
        <v>0</v>
      </c>
    </row>
    <row r="30" spans="1:14" s="36" customFormat="1" ht="49.5" customHeight="1">
      <c r="A30" s="32"/>
      <c r="B30" s="32"/>
      <c r="C30" s="33"/>
      <c r="D30" s="33" t="s">
        <v>18</v>
      </c>
      <c r="E30" s="32"/>
      <c r="F30" s="32"/>
      <c r="G30" s="32"/>
      <c r="H30" s="32"/>
      <c r="I30" s="32"/>
      <c r="J30" s="33"/>
      <c r="K30" s="50"/>
      <c r="L30" s="34"/>
      <c r="M30" s="35"/>
      <c r="N30" s="34"/>
    </row>
    <row r="31" spans="1:14" s="36" customFormat="1" ht="47.25" customHeight="1">
      <c r="A31" s="32"/>
      <c r="B31" s="32"/>
      <c r="C31" s="37"/>
      <c r="D31" s="38" t="s">
        <v>64</v>
      </c>
      <c r="E31" s="32"/>
      <c r="F31" s="32"/>
      <c r="G31" s="32"/>
      <c r="H31" s="32"/>
      <c r="I31" s="32"/>
      <c r="J31" s="33">
        <f>SUM(E31:I31)</f>
        <v>0</v>
      </c>
      <c r="K31" s="50"/>
      <c r="L31" s="34"/>
      <c r="M31" s="35">
        <f>E31-J31-L31</f>
        <v>0</v>
      </c>
      <c r="N31" s="34"/>
    </row>
    <row r="32" spans="1:14" s="36" customFormat="1" ht="25.5" customHeight="1">
      <c r="A32" s="32"/>
      <c r="B32" s="32"/>
      <c r="C32" s="37"/>
      <c r="D32" s="39" t="s">
        <v>58</v>
      </c>
      <c r="E32" s="32"/>
      <c r="F32" s="32"/>
      <c r="G32" s="32"/>
      <c r="H32" s="32"/>
      <c r="I32" s="32"/>
      <c r="J32" s="33">
        <f>SUM(E32:I32)</f>
        <v>0</v>
      </c>
      <c r="K32" s="50"/>
      <c r="L32" s="34"/>
      <c r="M32" s="35">
        <f>E32-J32-L32</f>
        <v>0</v>
      </c>
      <c r="N32" s="34"/>
    </row>
    <row r="33" spans="1:14" s="31" customFormat="1" ht="60.75" customHeight="1">
      <c r="A33" s="28"/>
      <c r="B33" s="29"/>
      <c r="C33" s="30" t="s">
        <v>28</v>
      </c>
      <c r="D33" s="27" t="s">
        <v>26</v>
      </c>
      <c r="E33" s="27">
        <f>SUM(E35:E36)</f>
        <v>0</v>
      </c>
      <c r="F33" s="27">
        <f t="shared" ref="F33:N33" si="8">SUM(F35:F36)</f>
        <v>0</v>
      </c>
      <c r="G33" s="27">
        <f t="shared" si="8"/>
        <v>0</v>
      </c>
      <c r="H33" s="27">
        <f t="shared" si="8"/>
        <v>0</v>
      </c>
      <c r="I33" s="27">
        <f t="shared" si="8"/>
        <v>0</v>
      </c>
      <c r="J33" s="27">
        <f t="shared" si="8"/>
        <v>0</v>
      </c>
      <c r="K33" s="27">
        <f t="shared" si="8"/>
        <v>0</v>
      </c>
      <c r="L33" s="27">
        <f>SUM(L35:L36)</f>
        <v>0</v>
      </c>
      <c r="M33" s="27">
        <f t="shared" si="8"/>
        <v>0</v>
      </c>
      <c r="N33" s="27">
        <f t="shared" si="8"/>
        <v>0</v>
      </c>
    </row>
    <row r="34" spans="1:14" s="36" customFormat="1" ht="49.5" customHeight="1">
      <c r="A34" s="32"/>
      <c r="B34" s="32"/>
      <c r="C34" s="33"/>
      <c r="D34" s="33" t="s">
        <v>18</v>
      </c>
      <c r="E34" s="32"/>
      <c r="F34" s="32"/>
      <c r="G34" s="32"/>
      <c r="H34" s="32"/>
      <c r="I34" s="32"/>
      <c r="J34" s="33"/>
      <c r="K34" s="50"/>
      <c r="L34" s="34"/>
      <c r="M34" s="35"/>
      <c r="N34" s="34"/>
    </row>
    <row r="35" spans="1:14" s="36" customFormat="1" ht="47.25" customHeight="1">
      <c r="A35" s="32"/>
      <c r="B35" s="32"/>
      <c r="C35" s="37"/>
      <c r="D35" s="38" t="s">
        <v>64</v>
      </c>
      <c r="E35" s="32"/>
      <c r="F35" s="32"/>
      <c r="G35" s="32"/>
      <c r="H35" s="32"/>
      <c r="I35" s="32"/>
      <c r="J35" s="33">
        <f>SUM(E35:I35)</f>
        <v>0</v>
      </c>
      <c r="K35" s="50"/>
      <c r="L35" s="34"/>
      <c r="M35" s="35">
        <f>E35-J35-L35</f>
        <v>0</v>
      </c>
      <c r="N35" s="34"/>
    </row>
    <row r="36" spans="1:14" s="36" customFormat="1" ht="25.5" customHeight="1">
      <c r="A36" s="32"/>
      <c r="B36" s="32"/>
      <c r="C36" s="37"/>
      <c r="D36" s="39" t="s">
        <v>58</v>
      </c>
      <c r="E36" s="32"/>
      <c r="F36" s="32"/>
      <c r="G36" s="32"/>
      <c r="H36" s="32"/>
      <c r="I36" s="32"/>
      <c r="J36" s="33">
        <f>SUM(E36:I36)</f>
        <v>0</v>
      </c>
      <c r="K36" s="50"/>
      <c r="L36" s="34"/>
      <c r="M36" s="35">
        <f>E36-J36-L36</f>
        <v>0</v>
      </c>
      <c r="N36" s="34"/>
    </row>
    <row r="37" spans="1:14" s="24" customFormat="1" ht="55.5" customHeight="1">
      <c r="A37" s="21"/>
      <c r="B37" s="19" t="s">
        <v>22</v>
      </c>
      <c r="C37" s="22" t="s">
        <v>30</v>
      </c>
      <c r="D37" s="23" t="s">
        <v>23</v>
      </c>
      <c r="E37" s="19">
        <f>E39+E49</f>
        <v>0</v>
      </c>
      <c r="F37" s="19">
        <f t="shared" ref="F37:N37" si="9">F39+F49</f>
        <v>0</v>
      </c>
      <c r="G37" s="19">
        <f t="shared" si="9"/>
        <v>0</v>
      </c>
      <c r="H37" s="19">
        <f t="shared" si="9"/>
        <v>0</v>
      </c>
      <c r="I37" s="19">
        <f t="shared" si="9"/>
        <v>0</v>
      </c>
      <c r="J37" s="19">
        <f t="shared" si="9"/>
        <v>0</v>
      </c>
      <c r="K37" s="19">
        <f t="shared" si="9"/>
        <v>0</v>
      </c>
      <c r="L37" s="19">
        <f>L39+L49</f>
        <v>0</v>
      </c>
      <c r="M37" s="19">
        <f t="shared" si="9"/>
        <v>0</v>
      </c>
      <c r="N37" s="19">
        <f t="shared" si="9"/>
        <v>0</v>
      </c>
    </row>
    <row r="38" spans="1:14" s="24" customFormat="1" ht="25.5" customHeight="1">
      <c r="A38" s="21"/>
      <c r="B38" s="25"/>
      <c r="C38" s="26"/>
      <c r="D38" s="10" t="s">
        <v>17</v>
      </c>
      <c r="E38" s="25"/>
      <c r="F38" s="25"/>
      <c r="G38" s="25"/>
      <c r="H38" s="25"/>
      <c r="I38" s="25"/>
      <c r="J38" s="25"/>
      <c r="K38" s="51"/>
      <c r="L38" s="25"/>
      <c r="M38" s="25"/>
      <c r="N38" s="25"/>
    </row>
    <row r="39" spans="1:14" s="24" customFormat="1" ht="42" customHeight="1">
      <c r="A39" s="21"/>
      <c r="B39" s="25"/>
      <c r="C39" s="22" t="s">
        <v>21</v>
      </c>
      <c r="D39" s="27" t="s">
        <v>25</v>
      </c>
      <c r="E39" s="19">
        <f>E41+E45</f>
        <v>0</v>
      </c>
      <c r="F39" s="19">
        <f t="shared" ref="F39:N39" si="10">F41+F45</f>
        <v>0</v>
      </c>
      <c r="G39" s="19">
        <f t="shared" si="10"/>
        <v>0</v>
      </c>
      <c r="H39" s="19">
        <f t="shared" si="10"/>
        <v>0</v>
      </c>
      <c r="I39" s="19">
        <f t="shared" si="10"/>
        <v>0</v>
      </c>
      <c r="J39" s="19">
        <f t="shared" si="10"/>
        <v>0</v>
      </c>
      <c r="K39" s="19">
        <f t="shared" si="10"/>
        <v>0</v>
      </c>
      <c r="L39" s="19">
        <f>L41+L45</f>
        <v>0</v>
      </c>
      <c r="M39" s="19">
        <f t="shared" si="10"/>
        <v>0</v>
      </c>
      <c r="N39" s="19">
        <f t="shared" si="10"/>
        <v>0</v>
      </c>
    </row>
    <row r="40" spans="1:14" s="24" customFormat="1" ht="25.5" customHeight="1">
      <c r="A40" s="21"/>
      <c r="B40" s="25"/>
      <c r="C40" s="26"/>
      <c r="D40" s="10" t="s">
        <v>17</v>
      </c>
      <c r="E40" s="25"/>
      <c r="F40" s="25"/>
      <c r="G40" s="25"/>
      <c r="H40" s="25"/>
      <c r="I40" s="25"/>
      <c r="J40" s="25"/>
      <c r="K40" s="51"/>
      <c r="L40" s="25"/>
      <c r="M40" s="25"/>
      <c r="N40" s="25"/>
    </row>
    <row r="41" spans="1:14" s="31" customFormat="1" ht="60.75" customHeight="1">
      <c r="A41" s="28"/>
      <c r="B41" s="29"/>
      <c r="C41" s="30" t="s">
        <v>28</v>
      </c>
      <c r="D41" s="27" t="s">
        <v>26</v>
      </c>
      <c r="E41" s="27">
        <f>SUM(E43:E44)</f>
        <v>0</v>
      </c>
      <c r="F41" s="27">
        <f t="shared" ref="F41:N41" si="11">SUM(F43:F44)</f>
        <v>0</v>
      </c>
      <c r="G41" s="27">
        <f t="shared" si="11"/>
        <v>0</v>
      </c>
      <c r="H41" s="27">
        <f t="shared" si="11"/>
        <v>0</v>
      </c>
      <c r="I41" s="27">
        <f t="shared" si="11"/>
        <v>0</v>
      </c>
      <c r="J41" s="27">
        <f t="shared" si="11"/>
        <v>0</v>
      </c>
      <c r="K41" s="27">
        <f t="shared" si="11"/>
        <v>0</v>
      </c>
      <c r="L41" s="27">
        <f>SUM(L43:L44)</f>
        <v>0</v>
      </c>
      <c r="M41" s="27">
        <f t="shared" si="11"/>
        <v>0</v>
      </c>
      <c r="N41" s="27">
        <f t="shared" si="11"/>
        <v>0</v>
      </c>
    </row>
    <row r="42" spans="1:14" s="36" customFormat="1" ht="49.5" customHeight="1">
      <c r="A42" s="32"/>
      <c r="B42" s="32"/>
      <c r="C42" s="33"/>
      <c r="D42" s="33" t="s">
        <v>18</v>
      </c>
      <c r="E42" s="32"/>
      <c r="F42" s="32"/>
      <c r="G42" s="32"/>
      <c r="H42" s="32"/>
      <c r="I42" s="32"/>
      <c r="J42" s="33"/>
      <c r="K42" s="50"/>
      <c r="L42" s="34"/>
      <c r="M42" s="35"/>
      <c r="N42" s="34"/>
    </row>
    <row r="43" spans="1:14" s="36" customFormat="1" ht="47.25" customHeight="1">
      <c r="A43" s="32"/>
      <c r="B43" s="32"/>
      <c r="C43" s="37"/>
      <c r="D43" s="38" t="s">
        <v>64</v>
      </c>
      <c r="E43" s="32"/>
      <c r="F43" s="32"/>
      <c r="G43" s="32"/>
      <c r="H43" s="32"/>
      <c r="I43" s="32"/>
      <c r="J43" s="33">
        <f>SUM(E43:I43)</f>
        <v>0</v>
      </c>
      <c r="K43" s="50"/>
      <c r="L43" s="34"/>
      <c r="M43" s="35">
        <f>E43-J43-L43</f>
        <v>0</v>
      </c>
      <c r="N43" s="34"/>
    </row>
    <row r="44" spans="1:14" s="36" customFormat="1" ht="25.5" customHeight="1">
      <c r="A44" s="32"/>
      <c r="B44" s="32"/>
      <c r="C44" s="37"/>
      <c r="D44" s="39" t="s">
        <v>58</v>
      </c>
      <c r="E44" s="32"/>
      <c r="F44" s="32"/>
      <c r="G44" s="32"/>
      <c r="H44" s="32"/>
      <c r="I44" s="32"/>
      <c r="J44" s="33">
        <f>SUM(E44:I44)</f>
        <v>0</v>
      </c>
      <c r="K44" s="50"/>
      <c r="L44" s="34"/>
      <c r="M44" s="35">
        <f>E44-J44-L44</f>
        <v>0</v>
      </c>
      <c r="N44" s="34"/>
    </row>
    <row r="45" spans="1:14" s="31" customFormat="1" ht="60.75" customHeight="1">
      <c r="A45" s="28"/>
      <c r="B45" s="29"/>
      <c r="C45" s="30" t="s">
        <v>28</v>
      </c>
      <c r="D45" s="27" t="s">
        <v>26</v>
      </c>
      <c r="E45" s="27">
        <f>SUM(E47:E48)</f>
        <v>0</v>
      </c>
      <c r="F45" s="27">
        <f t="shared" ref="F45:N45" si="12">SUM(F47:F48)</f>
        <v>0</v>
      </c>
      <c r="G45" s="27">
        <f t="shared" si="12"/>
        <v>0</v>
      </c>
      <c r="H45" s="27">
        <f t="shared" si="12"/>
        <v>0</v>
      </c>
      <c r="I45" s="27">
        <f t="shared" si="12"/>
        <v>0</v>
      </c>
      <c r="J45" s="27">
        <f t="shared" si="12"/>
        <v>0</v>
      </c>
      <c r="K45" s="27">
        <f t="shared" si="12"/>
        <v>0</v>
      </c>
      <c r="L45" s="27">
        <f>SUM(L47:L48)</f>
        <v>0</v>
      </c>
      <c r="M45" s="27">
        <f t="shared" si="12"/>
        <v>0</v>
      </c>
      <c r="N45" s="27">
        <f t="shared" si="12"/>
        <v>0</v>
      </c>
    </row>
    <row r="46" spans="1:14" s="36" customFormat="1" ht="49.5" customHeight="1">
      <c r="A46" s="32"/>
      <c r="B46" s="32"/>
      <c r="C46" s="33"/>
      <c r="D46" s="33" t="s">
        <v>18</v>
      </c>
      <c r="E46" s="32"/>
      <c r="F46" s="32"/>
      <c r="G46" s="32"/>
      <c r="H46" s="32"/>
      <c r="I46" s="32"/>
      <c r="J46" s="33"/>
      <c r="K46" s="50"/>
      <c r="L46" s="34"/>
      <c r="M46" s="35"/>
      <c r="N46" s="34"/>
    </row>
    <row r="47" spans="1:14" s="36" customFormat="1" ht="47.25" customHeight="1">
      <c r="A47" s="32"/>
      <c r="B47" s="32"/>
      <c r="C47" s="37"/>
      <c r="D47" s="38" t="s">
        <v>64</v>
      </c>
      <c r="E47" s="32"/>
      <c r="F47" s="32"/>
      <c r="G47" s="32"/>
      <c r="H47" s="32"/>
      <c r="I47" s="32"/>
      <c r="J47" s="33">
        <f>SUM(E47:I47)</f>
        <v>0</v>
      </c>
      <c r="K47" s="50"/>
      <c r="L47" s="34"/>
      <c r="M47" s="35">
        <f>E47-J47-L47</f>
        <v>0</v>
      </c>
      <c r="N47" s="34"/>
    </row>
    <row r="48" spans="1:14" s="36" customFormat="1" ht="25.5" customHeight="1">
      <c r="A48" s="32"/>
      <c r="B48" s="32"/>
      <c r="C48" s="37"/>
      <c r="D48" s="39" t="s">
        <v>58</v>
      </c>
      <c r="E48" s="32"/>
      <c r="F48" s="32"/>
      <c r="G48" s="32"/>
      <c r="H48" s="32"/>
      <c r="I48" s="32"/>
      <c r="J48" s="33">
        <f>SUM(E48:I48)</f>
        <v>0</v>
      </c>
      <c r="K48" s="50"/>
      <c r="L48" s="34"/>
      <c r="M48" s="35">
        <f>E48-J48-L48</f>
        <v>0</v>
      </c>
      <c r="N48" s="34"/>
    </row>
    <row r="49" spans="1:14" s="24" customFormat="1" ht="42" customHeight="1">
      <c r="A49" s="21"/>
      <c r="B49" s="25"/>
      <c r="C49" s="22" t="s">
        <v>31</v>
      </c>
      <c r="D49" s="27" t="s">
        <v>25</v>
      </c>
      <c r="E49" s="19">
        <f>E51+E55</f>
        <v>0</v>
      </c>
      <c r="F49" s="19">
        <f t="shared" ref="F49:N49" si="13">F51+F55</f>
        <v>0</v>
      </c>
      <c r="G49" s="19">
        <f t="shared" si="13"/>
        <v>0</v>
      </c>
      <c r="H49" s="19">
        <f t="shared" si="13"/>
        <v>0</v>
      </c>
      <c r="I49" s="19">
        <f t="shared" si="13"/>
        <v>0</v>
      </c>
      <c r="J49" s="19">
        <f t="shared" si="13"/>
        <v>0</v>
      </c>
      <c r="K49" s="19">
        <f t="shared" si="13"/>
        <v>0</v>
      </c>
      <c r="L49" s="19">
        <f>L51+L55</f>
        <v>0</v>
      </c>
      <c r="M49" s="19">
        <f t="shared" si="13"/>
        <v>0</v>
      </c>
      <c r="N49" s="19">
        <f t="shared" si="13"/>
        <v>0</v>
      </c>
    </row>
    <row r="50" spans="1:14" s="24" customFormat="1" ht="25.5" customHeight="1">
      <c r="A50" s="21"/>
      <c r="B50" s="25"/>
      <c r="C50" s="26"/>
      <c r="D50" s="10" t="s">
        <v>17</v>
      </c>
      <c r="E50" s="25"/>
      <c r="F50" s="25"/>
      <c r="G50" s="25"/>
      <c r="H50" s="25"/>
      <c r="I50" s="25"/>
      <c r="J50" s="25"/>
      <c r="K50" s="51"/>
      <c r="L50" s="25"/>
      <c r="M50" s="25"/>
      <c r="N50" s="25"/>
    </row>
    <row r="51" spans="1:14" s="31" customFormat="1" ht="60.75" customHeight="1">
      <c r="A51" s="28"/>
      <c r="B51" s="29"/>
      <c r="C51" s="30" t="s">
        <v>28</v>
      </c>
      <c r="D51" s="27" t="s">
        <v>26</v>
      </c>
      <c r="E51" s="27">
        <f>SUM(E53:E54)</f>
        <v>0</v>
      </c>
      <c r="F51" s="27">
        <f t="shared" ref="F51:N51" si="14">SUM(F53:F54)</f>
        <v>0</v>
      </c>
      <c r="G51" s="27">
        <f t="shared" si="14"/>
        <v>0</v>
      </c>
      <c r="H51" s="27">
        <f t="shared" si="14"/>
        <v>0</v>
      </c>
      <c r="I51" s="27">
        <f t="shared" si="14"/>
        <v>0</v>
      </c>
      <c r="J51" s="27">
        <f t="shared" si="14"/>
        <v>0</v>
      </c>
      <c r="K51" s="27">
        <f t="shared" si="14"/>
        <v>0</v>
      </c>
      <c r="L51" s="27">
        <f>SUM(L53:L54)</f>
        <v>0</v>
      </c>
      <c r="M51" s="27">
        <f t="shared" si="14"/>
        <v>0</v>
      </c>
      <c r="N51" s="27">
        <f t="shared" si="14"/>
        <v>0</v>
      </c>
    </row>
    <row r="52" spans="1:14" s="36" customFormat="1" ht="49.5" customHeight="1">
      <c r="A52" s="32"/>
      <c r="B52" s="32"/>
      <c r="C52" s="33"/>
      <c r="D52" s="33" t="s">
        <v>18</v>
      </c>
      <c r="E52" s="32"/>
      <c r="F52" s="32"/>
      <c r="G52" s="32"/>
      <c r="H52" s="32"/>
      <c r="I52" s="32"/>
      <c r="J52" s="33"/>
      <c r="K52" s="50"/>
      <c r="L52" s="34"/>
      <c r="M52" s="35"/>
      <c r="N52" s="34"/>
    </row>
    <row r="53" spans="1:14" s="36" customFormat="1" ht="47.25" customHeight="1">
      <c r="A53" s="32"/>
      <c r="B53" s="32"/>
      <c r="C53" s="37"/>
      <c r="D53" s="38" t="s">
        <v>64</v>
      </c>
      <c r="E53" s="32"/>
      <c r="F53" s="32"/>
      <c r="G53" s="32"/>
      <c r="H53" s="32"/>
      <c r="I53" s="32"/>
      <c r="J53" s="33">
        <f>SUM(E53:I53)</f>
        <v>0</v>
      </c>
      <c r="K53" s="50"/>
      <c r="L53" s="34"/>
      <c r="M53" s="35">
        <f>E53-J53-L53</f>
        <v>0</v>
      </c>
      <c r="N53" s="34"/>
    </row>
    <row r="54" spans="1:14" s="36" customFormat="1" ht="25.5" customHeight="1">
      <c r="A54" s="32"/>
      <c r="B54" s="32"/>
      <c r="C54" s="37"/>
      <c r="D54" s="39" t="s">
        <v>58</v>
      </c>
      <c r="E54" s="32"/>
      <c r="F54" s="32"/>
      <c r="G54" s="32"/>
      <c r="H54" s="32"/>
      <c r="I54" s="32"/>
      <c r="J54" s="33">
        <f>SUM(E54:I54)</f>
        <v>0</v>
      </c>
      <c r="K54" s="50"/>
      <c r="L54" s="34"/>
      <c r="M54" s="35">
        <f>E54-J54-L54</f>
        <v>0</v>
      </c>
      <c r="N54" s="34"/>
    </row>
    <row r="55" spans="1:14" s="31" customFormat="1" ht="60.75" customHeight="1">
      <c r="A55" s="28"/>
      <c r="B55" s="29"/>
      <c r="C55" s="30" t="s">
        <v>28</v>
      </c>
      <c r="D55" s="27" t="s">
        <v>26</v>
      </c>
      <c r="E55" s="27">
        <f>SUM(E57:E58)</f>
        <v>0</v>
      </c>
      <c r="F55" s="27">
        <f t="shared" ref="F55:N55" si="15">SUM(F57:F58)</f>
        <v>0</v>
      </c>
      <c r="G55" s="27">
        <f t="shared" si="15"/>
        <v>0</v>
      </c>
      <c r="H55" s="27">
        <f t="shared" si="15"/>
        <v>0</v>
      </c>
      <c r="I55" s="27">
        <f t="shared" si="15"/>
        <v>0</v>
      </c>
      <c r="J55" s="27">
        <f t="shared" si="15"/>
        <v>0</v>
      </c>
      <c r="K55" s="27">
        <f t="shared" si="15"/>
        <v>0</v>
      </c>
      <c r="L55" s="27">
        <f>SUM(L57:L58)</f>
        <v>0</v>
      </c>
      <c r="M55" s="27">
        <f t="shared" si="15"/>
        <v>0</v>
      </c>
      <c r="N55" s="27">
        <f t="shared" si="15"/>
        <v>0</v>
      </c>
    </row>
    <row r="56" spans="1:14" s="36" customFormat="1" ht="49.5" customHeight="1">
      <c r="A56" s="32"/>
      <c r="B56" s="32"/>
      <c r="C56" s="33"/>
      <c r="D56" s="33" t="s">
        <v>18</v>
      </c>
      <c r="E56" s="32"/>
      <c r="F56" s="32"/>
      <c r="G56" s="32"/>
      <c r="H56" s="32"/>
      <c r="I56" s="32"/>
      <c r="J56" s="33"/>
      <c r="K56" s="50"/>
      <c r="L56" s="34"/>
      <c r="M56" s="35"/>
      <c r="N56" s="34"/>
    </row>
    <row r="57" spans="1:14" s="36" customFormat="1" ht="47.25" customHeight="1">
      <c r="A57" s="32"/>
      <c r="B57" s="32"/>
      <c r="C57" s="37"/>
      <c r="D57" s="38" t="s">
        <v>64</v>
      </c>
      <c r="E57" s="32"/>
      <c r="F57" s="32"/>
      <c r="G57" s="32"/>
      <c r="H57" s="32"/>
      <c r="I57" s="32"/>
      <c r="J57" s="33">
        <f>SUM(E57:I57)</f>
        <v>0</v>
      </c>
      <c r="K57" s="50"/>
      <c r="L57" s="34"/>
      <c r="M57" s="35">
        <f>E57-J57-L57</f>
        <v>0</v>
      </c>
      <c r="N57" s="34"/>
    </row>
    <row r="58" spans="1:14" s="36" customFormat="1" ht="25.5" customHeight="1">
      <c r="A58" s="32"/>
      <c r="B58" s="32"/>
      <c r="C58" s="37"/>
      <c r="D58" s="39" t="s">
        <v>58</v>
      </c>
      <c r="E58" s="32"/>
      <c r="F58" s="32"/>
      <c r="G58" s="32"/>
      <c r="H58" s="32"/>
      <c r="I58" s="32"/>
      <c r="J58" s="33">
        <f>SUM(E58:I58)</f>
        <v>0</v>
      </c>
      <c r="K58" s="50"/>
      <c r="L58" s="34"/>
      <c r="M58" s="35">
        <f>E58-J58-L58</f>
        <v>0</v>
      </c>
      <c r="N58" s="34"/>
    </row>
    <row r="60" spans="1:14">
      <c r="A60" s="40"/>
    </row>
    <row r="61" spans="1:14" ht="18" customHeight="1">
      <c r="A61" s="40" t="s">
        <v>39</v>
      </c>
      <c r="B61" s="91" t="s">
        <v>44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</row>
    <row r="62" spans="1:14" ht="18" customHeight="1">
      <c r="A62" s="40" t="s">
        <v>40</v>
      </c>
      <c r="B62" s="91" t="s">
        <v>43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</row>
    <row r="63" spans="1:14" ht="18" customHeight="1">
      <c r="A63" s="40" t="s">
        <v>41</v>
      </c>
      <c r="B63" s="91" t="s">
        <v>45</v>
      </c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</row>
    <row r="64" spans="1:14" ht="18" customHeight="1">
      <c r="A64" s="40" t="s">
        <v>42</v>
      </c>
      <c r="B64" s="91" t="s">
        <v>51</v>
      </c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</row>
    <row r="65" spans="1:14" ht="18" customHeight="1">
      <c r="A65" s="40" t="s">
        <v>50</v>
      </c>
      <c r="B65" s="91" t="s">
        <v>46</v>
      </c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</row>
    <row r="66" spans="1:14" ht="33.75" customHeight="1">
      <c r="A66" s="41"/>
      <c r="B66" s="91" t="s">
        <v>47</v>
      </c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</row>
    <row r="67" spans="1:14" ht="54" customHeight="1">
      <c r="A67" s="41"/>
      <c r="B67" s="91" t="s">
        <v>49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</row>
    <row r="68" spans="1:14" ht="41.25" customHeight="1">
      <c r="A68" s="41"/>
      <c r="B68" s="91" t="s">
        <v>77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</row>
    <row r="69" spans="1:14" ht="36.75" customHeight="1">
      <c r="A69" s="41"/>
      <c r="B69" s="91" t="s">
        <v>81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</row>
  </sheetData>
  <sheetProtection insertRows="0" deleteRows="0"/>
  <mergeCells count="26">
    <mergeCell ref="M6:N6"/>
    <mergeCell ref="A3:N3"/>
    <mergeCell ref="A4:N4"/>
    <mergeCell ref="A2:N2"/>
    <mergeCell ref="M1:N1"/>
    <mergeCell ref="A11:A12"/>
    <mergeCell ref="B11:B12"/>
    <mergeCell ref="A7:A9"/>
    <mergeCell ref="B7:B9"/>
    <mergeCell ref="M7:M9"/>
    <mergeCell ref="C7:C9"/>
    <mergeCell ref="C11:C12"/>
    <mergeCell ref="D7:D9"/>
    <mergeCell ref="E7:E9"/>
    <mergeCell ref="K7:L8"/>
    <mergeCell ref="F7:J8"/>
    <mergeCell ref="N7:N8"/>
    <mergeCell ref="B69:N69"/>
    <mergeCell ref="B65:N65"/>
    <mergeCell ref="B64:N64"/>
    <mergeCell ref="B61:N61"/>
    <mergeCell ref="B62:N62"/>
    <mergeCell ref="B63:N63"/>
    <mergeCell ref="B67:N67"/>
    <mergeCell ref="B66:N66"/>
    <mergeCell ref="B68:N68"/>
  </mergeCells>
  <pageMargins left="0.2" right="0.17" top="0.2" bottom="0.2" header="0.15748031496063" footer="0.17"/>
  <pageSetup paperSize="9" scale="60" orientation="landscape" horizontalDpi="4294967292" verticalDpi="144" r:id="rId1"/>
  <headerFooter alignWithMargins="0">
    <oddFooter>&amp;L&amp;8&amp;P&amp;R&amp;8&amp;F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40"/>
  <sheetViews>
    <sheetView tabSelected="1" topLeftCell="A4" zoomScaleNormal="100" zoomScaleSheetLayoutView="70" workbookViewId="0">
      <pane ySplit="7" topLeftCell="A23" activePane="bottomLeft" state="frozen"/>
      <selection activeCell="A4" sqref="A4"/>
      <selection pane="bottomLeft" activeCell="D32" sqref="D32"/>
    </sheetView>
  </sheetViews>
  <sheetFormatPr defaultRowHeight="15"/>
  <cols>
    <col min="1" max="1" width="12.88671875" style="4" customWidth="1"/>
    <col min="2" max="2" width="10.44140625" style="9" customWidth="1"/>
    <col min="3" max="3" width="34.21875" style="4" customWidth="1"/>
    <col min="4" max="4" width="18" style="4" customWidth="1"/>
    <col min="5" max="5" width="14.21875" style="9" customWidth="1"/>
    <col min="6" max="6" width="9.6640625" style="52" customWidth="1"/>
    <col min="7" max="7" width="10.109375" style="4" customWidth="1"/>
    <col min="8" max="8" width="12.33203125" style="9" customWidth="1"/>
    <col min="9" max="9" width="12.109375" style="4" customWidth="1"/>
    <col min="10" max="16384" width="8.88671875" style="4"/>
  </cols>
  <sheetData>
    <row r="1" spans="1:9" s="1" customFormat="1" ht="18" customHeight="1">
      <c r="B1" s="2"/>
      <c r="E1" s="2"/>
      <c r="F1" s="46"/>
      <c r="H1" s="2"/>
      <c r="I1" s="56" t="s">
        <v>55</v>
      </c>
    </row>
    <row r="2" spans="1:9" s="1" customFormat="1" ht="15.75">
      <c r="A2" s="107" t="s">
        <v>11</v>
      </c>
      <c r="B2" s="107"/>
      <c r="C2" s="107"/>
      <c r="D2" s="107"/>
      <c r="E2" s="107"/>
      <c r="F2" s="107"/>
      <c r="G2" s="107"/>
      <c r="H2" s="107"/>
      <c r="I2" s="107"/>
    </row>
    <row r="3" spans="1:9" ht="15.75">
      <c r="A3" s="106" t="s">
        <v>69</v>
      </c>
      <c r="B3" s="106"/>
      <c r="C3" s="106"/>
      <c r="D3" s="106"/>
      <c r="E3" s="106"/>
      <c r="F3" s="106"/>
      <c r="G3" s="106"/>
      <c r="H3" s="106"/>
      <c r="I3" s="106"/>
    </row>
    <row r="4" spans="1:9" ht="15.75" customHeight="1">
      <c r="A4" s="106" t="s">
        <v>53</v>
      </c>
      <c r="B4" s="106"/>
      <c r="C4" s="106"/>
      <c r="D4" s="106"/>
      <c r="E4" s="106"/>
      <c r="F4" s="106"/>
      <c r="G4" s="106"/>
      <c r="H4" s="106"/>
      <c r="I4" s="106"/>
    </row>
    <row r="5" spans="1:9" ht="15.75" customHeight="1">
      <c r="A5" s="106"/>
      <c r="B5" s="106"/>
      <c r="C5" s="106"/>
      <c r="D5" s="106"/>
      <c r="E5" s="106"/>
      <c r="F5" s="106"/>
      <c r="G5" s="106"/>
      <c r="H5" s="106"/>
      <c r="I5" s="106"/>
    </row>
    <row r="6" spans="1:9">
      <c r="A6" s="114"/>
      <c r="B6" s="114"/>
      <c r="C6" s="114"/>
      <c r="D6" s="114"/>
      <c r="E6" s="114"/>
      <c r="F6" s="114"/>
      <c r="G6" s="114"/>
      <c r="H6" s="114"/>
      <c r="I6" s="114"/>
    </row>
    <row r="7" spans="1:9" s="9" customFormat="1" ht="38.25" customHeight="1">
      <c r="A7" s="109" t="s">
        <v>60</v>
      </c>
      <c r="B7" s="97" t="s">
        <v>61</v>
      </c>
      <c r="C7" s="97" t="s">
        <v>36</v>
      </c>
      <c r="D7" s="110" t="s">
        <v>57</v>
      </c>
      <c r="E7" s="111"/>
      <c r="F7" s="111"/>
      <c r="G7" s="111"/>
      <c r="H7" s="111"/>
      <c r="I7" s="112"/>
    </row>
    <row r="8" spans="1:9" s="9" customFormat="1" ht="30.75" customHeight="1">
      <c r="A8" s="109"/>
      <c r="B8" s="97"/>
      <c r="C8" s="97"/>
      <c r="D8" s="97" t="s">
        <v>56</v>
      </c>
      <c r="E8" s="113" t="s">
        <v>75</v>
      </c>
      <c r="F8" s="98" t="s">
        <v>71</v>
      </c>
      <c r="G8" s="98"/>
      <c r="H8" s="97" t="s">
        <v>76</v>
      </c>
      <c r="I8" s="97" t="s">
        <v>70</v>
      </c>
    </row>
    <row r="9" spans="1:9" s="9" customFormat="1" ht="29.25" customHeight="1">
      <c r="A9" s="109"/>
      <c r="B9" s="97"/>
      <c r="C9" s="97"/>
      <c r="D9" s="97"/>
      <c r="E9" s="113"/>
      <c r="F9" s="98" t="s">
        <v>14</v>
      </c>
      <c r="G9" s="98" t="s">
        <v>15</v>
      </c>
      <c r="H9" s="97"/>
      <c r="I9" s="97"/>
    </row>
    <row r="10" spans="1:9" s="9" customFormat="1" ht="33" customHeight="1">
      <c r="A10" s="109"/>
      <c r="B10" s="97"/>
      <c r="C10" s="97"/>
      <c r="D10" s="97"/>
      <c r="E10" s="113"/>
      <c r="F10" s="98"/>
      <c r="G10" s="98"/>
      <c r="H10" s="97"/>
      <c r="I10" s="55" t="s">
        <v>20</v>
      </c>
    </row>
    <row r="11" spans="1:9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49" t="s">
        <v>6</v>
      </c>
      <c r="G11" s="11" t="s">
        <v>19</v>
      </c>
      <c r="H11" s="11" t="s">
        <v>63</v>
      </c>
      <c r="I11" s="11" t="s">
        <v>8</v>
      </c>
    </row>
    <row r="12" spans="1:9" s="20" customFormat="1" ht="42" customHeight="1">
      <c r="A12" s="57">
        <v>1054</v>
      </c>
      <c r="B12" s="58" t="s">
        <v>1</v>
      </c>
      <c r="C12" s="59" t="s">
        <v>82</v>
      </c>
      <c r="D12" s="60"/>
      <c r="E12" s="60"/>
      <c r="F12" s="61"/>
      <c r="G12" s="60"/>
      <c r="H12" s="60"/>
      <c r="I12" s="60"/>
    </row>
    <row r="13" spans="1:9">
      <c r="A13" s="62"/>
      <c r="B13" s="63"/>
      <c r="C13" s="63" t="s">
        <v>17</v>
      </c>
      <c r="D13" s="62"/>
      <c r="E13" s="62"/>
      <c r="F13" s="64"/>
      <c r="G13" s="62"/>
      <c r="H13" s="62"/>
      <c r="I13" s="62"/>
    </row>
    <row r="14" spans="1:9" s="24" customFormat="1" ht="51.75" customHeight="1">
      <c r="A14" s="57">
        <v>31001</v>
      </c>
      <c r="B14" s="58" t="s">
        <v>24</v>
      </c>
      <c r="C14" s="59" t="s">
        <v>86</v>
      </c>
      <c r="D14" s="60"/>
      <c r="E14" s="60"/>
      <c r="F14" s="61"/>
      <c r="G14" s="60"/>
      <c r="H14" s="60"/>
      <c r="I14" s="60"/>
    </row>
    <row r="15" spans="1:9" s="24" customFormat="1" ht="16.5" customHeight="1">
      <c r="A15" s="65"/>
      <c r="B15" s="66"/>
      <c r="C15" s="63" t="s">
        <v>17</v>
      </c>
      <c r="D15" s="67"/>
      <c r="E15" s="67"/>
      <c r="F15" s="61"/>
      <c r="G15" s="67"/>
      <c r="H15" s="67"/>
      <c r="I15" s="67"/>
    </row>
    <row r="16" spans="1:9" s="24" customFormat="1" ht="36.75" customHeight="1">
      <c r="A16" s="65"/>
      <c r="B16" s="58" t="s">
        <v>27</v>
      </c>
      <c r="C16" s="68" t="s">
        <v>83</v>
      </c>
      <c r="D16" s="60"/>
      <c r="E16" s="60"/>
      <c r="F16" s="61"/>
      <c r="G16" s="60"/>
      <c r="H16" s="60"/>
      <c r="I16" s="60"/>
    </row>
    <row r="17" spans="1:9" s="24" customFormat="1" ht="32.25" customHeight="1">
      <c r="A17" s="65"/>
      <c r="B17" s="69"/>
      <c r="C17" s="45" t="s">
        <v>87</v>
      </c>
      <c r="D17" s="60">
        <f t="shared" ref="D17:I18" si="0">D21+D24</f>
        <v>0</v>
      </c>
      <c r="E17" s="60">
        <f t="shared" si="0"/>
        <v>0</v>
      </c>
      <c r="F17" s="61">
        <f t="shared" si="0"/>
        <v>4</v>
      </c>
      <c r="G17" s="60">
        <f t="shared" si="0"/>
        <v>0</v>
      </c>
      <c r="H17" s="60">
        <f t="shared" si="0"/>
        <v>0</v>
      </c>
      <c r="I17" s="60">
        <f t="shared" si="0"/>
        <v>0</v>
      </c>
    </row>
    <row r="18" spans="1:9" s="24" customFormat="1" ht="36.75" customHeight="1">
      <c r="A18" s="65"/>
      <c r="B18" s="69"/>
      <c r="C18" s="45" t="s">
        <v>88</v>
      </c>
      <c r="D18" s="60">
        <f t="shared" si="0"/>
        <v>0</v>
      </c>
      <c r="E18" s="60">
        <f t="shared" si="0"/>
        <v>0</v>
      </c>
      <c r="F18" s="61">
        <f t="shared" si="0"/>
        <v>934.6</v>
      </c>
      <c r="G18" s="60">
        <f t="shared" si="0"/>
        <v>0</v>
      </c>
      <c r="H18" s="60">
        <f t="shared" si="0"/>
        <v>0</v>
      </c>
      <c r="I18" s="60">
        <f t="shared" si="0"/>
        <v>0</v>
      </c>
    </row>
    <row r="19" spans="1:9" s="36" customFormat="1" ht="39" customHeight="1">
      <c r="A19" s="70"/>
      <c r="B19" s="69"/>
      <c r="C19" s="69" t="s">
        <v>18</v>
      </c>
      <c r="D19" s="71"/>
      <c r="E19" s="71"/>
      <c r="F19" s="72"/>
      <c r="G19" s="71"/>
      <c r="H19" s="71"/>
      <c r="I19" s="71"/>
    </row>
    <row r="20" spans="1:9" s="36" customFormat="1" ht="80.25" customHeight="1">
      <c r="A20" s="70"/>
      <c r="B20" s="69"/>
      <c r="C20" s="73" t="s">
        <v>85</v>
      </c>
      <c r="D20" s="74"/>
      <c r="E20" s="74"/>
      <c r="F20" s="72"/>
      <c r="G20" s="74"/>
      <c r="H20" s="74"/>
      <c r="I20" s="74"/>
    </row>
    <row r="21" spans="1:9" s="36" customFormat="1" ht="36.75" customHeight="1">
      <c r="A21" s="70"/>
      <c r="B21" s="69"/>
      <c r="C21" s="45" t="s">
        <v>87</v>
      </c>
      <c r="D21" s="71"/>
      <c r="E21" s="71"/>
      <c r="F21" s="72">
        <v>4</v>
      </c>
      <c r="G21" s="71"/>
      <c r="H21" s="71"/>
      <c r="I21" s="71"/>
    </row>
    <row r="22" spans="1:9" s="36" customFormat="1" ht="39" customHeight="1">
      <c r="A22" s="70"/>
      <c r="B22" s="69"/>
      <c r="C22" s="45" t="s">
        <v>89</v>
      </c>
      <c r="D22" s="71"/>
      <c r="E22" s="71"/>
      <c r="F22" s="72">
        <v>934.6</v>
      </c>
      <c r="G22" s="71"/>
      <c r="H22" s="71"/>
      <c r="I22" s="71"/>
    </row>
    <row r="23" spans="1:9" s="36" customFormat="1" ht="28.5" customHeight="1">
      <c r="A23" s="75"/>
      <c r="B23" s="76"/>
      <c r="C23" s="77" t="s">
        <v>64</v>
      </c>
      <c r="D23" s="78"/>
      <c r="E23" s="78"/>
      <c r="F23" s="79"/>
      <c r="G23" s="78"/>
      <c r="H23" s="78"/>
      <c r="I23" s="78"/>
    </row>
    <row r="24" spans="1:9" s="36" customFormat="1" ht="37.5" customHeight="1">
      <c r="A24" s="75"/>
      <c r="B24" s="76"/>
      <c r="C24" s="80" t="s">
        <v>59</v>
      </c>
      <c r="D24" s="81"/>
      <c r="E24" s="81"/>
      <c r="F24" s="79"/>
      <c r="G24" s="81"/>
      <c r="H24" s="81"/>
      <c r="I24" s="81"/>
    </row>
    <row r="25" spans="1:9" s="36" customFormat="1" ht="54" customHeight="1">
      <c r="A25" s="75"/>
      <c r="B25" s="58" t="s">
        <v>91</v>
      </c>
      <c r="C25" s="59" t="s">
        <v>93</v>
      </c>
      <c r="D25" s="81"/>
      <c r="E25" s="81"/>
      <c r="F25" s="79"/>
      <c r="G25" s="81"/>
      <c r="H25" s="81"/>
      <c r="I25" s="81"/>
    </row>
    <row r="26" spans="1:9" s="24" customFormat="1" ht="33.75" customHeight="1">
      <c r="A26" s="82"/>
      <c r="B26" s="83" t="s">
        <v>29</v>
      </c>
      <c r="C26" s="84" t="s">
        <v>83</v>
      </c>
      <c r="D26" s="85"/>
      <c r="E26" s="85"/>
      <c r="F26" s="86"/>
      <c r="G26" s="85"/>
      <c r="H26" s="85"/>
      <c r="I26" s="85"/>
    </row>
    <row r="27" spans="1:9" s="24" customFormat="1" ht="51.75" customHeight="1">
      <c r="A27" s="82"/>
      <c r="B27" s="76"/>
      <c r="C27" s="87" t="s">
        <v>94</v>
      </c>
      <c r="D27" s="85">
        <f t="shared" ref="D27:I27" si="1">D30+D33</f>
        <v>0</v>
      </c>
      <c r="E27" s="85">
        <f t="shared" si="1"/>
        <v>0</v>
      </c>
      <c r="F27" s="86">
        <f t="shared" si="1"/>
        <v>0</v>
      </c>
      <c r="G27" s="85">
        <f t="shared" si="1"/>
        <v>0</v>
      </c>
      <c r="H27" s="85">
        <f t="shared" si="1"/>
        <v>0</v>
      </c>
      <c r="I27" s="85">
        <f t="shared" si="1"/>
        <v>42</v>
      </c>
    </row>
    <row r="28" spans="1:9" s="36" customFormat="1" ht="30" customHeight="1">
      <c r="A28" s="75"/>
      <c r="B28" s="76"/>
      <c r="C28" s="76" t="s">
        <v>18</v>
      </c>
      <c r="D28" s="81"/>
      <c r="E28" s="81"/>
      <c r="F28" s="79"/>
      <c r="G28" s="81"/>
      <c r="H28" s="81"/>
      <c r="I28" s="81"/>
    </row>
    <row r="29" spans="1:9" s="36" customFormat="1" ht="67.5" customHeight="1">
      <c r="A29" s="75"/>
      <c r="B29" s="76"/>
      <c r="C29" s="77" t="s">
        <v>95</v>
      </c>
      <c r="D29" s="78"/>
      <c r="E29" s="78"/>
      <c r="F29" s="79"/>
      <c r="G29" s="78"/>
      <c r="H29" s="78"/>
      <c r="I29" s="78"/>
    </row>
    <row r="30" spans="1:9" s="36" customFormat="1" ht="44.25" customHeight="1">
      <c r="A30" s="75"/>
      <c r="B30" s="76"/>
      <c r="C30" s="80" t="s">
        <v>94</v>
      </c>
      <c r="D30" s="81"/>
      <c r="E30" s="81"/>
      <c r="F30" s="79"/>
      <c r="G30" s="81"/>
      <c r="H30" s="81"/>
      <c r="I30" s="81">
        <v>42</v>
      </c>
    </row>
    <row r="31" spans="1:9" s="36" customFormat="1" ht="15.75" customHeight="1">
      <c r="A31" s="75"/>
      <c r="B31" s="76"/>
      <c r="C31" s="88" t="s">
        <v>58</v>
      </c>
      <c r="D31" s="81"/>
      <c r="E31" s="81"/>
      <c r="F31" s="79"/>
      <c r="G31" s="81"/>
      <c r="H31" s="81"/>
      <c r="I31" s="81"/>
    </row>
    <row r="32" spans="1:9" s="36" customFormat="1" ht="23.25" customHeight="1">
      <c r="A32" s="75"/>
      <c r="B32" s="76"/>
      <c r="C32" s="77" t="s">
        <v>64</v>
      </c>
      <c r="D32" s="78"/>
      <c r="E32" s="78"/>
      <c r="F32" s="79"/>
      <c r="G32" s="78"/>
      <c r="H32" s="78"/>
      <c r="I32" s="78"/>
    </row>
    <row r="33" spans="1:9" s="36" customFormat="1" ht="36.75" customHeight="1">
      <c r="A33" s="75"/>
      <c r="B33" s="76"/>
      <c r="C33" s="80" t="s">
        <v>59</v>
      </c>
      <c r="D33" s="81"/>
      <c r="E33" s="81"/>
      <c r="F33" s="79"/>
      <c r="G33" s="81"/>
      <c r="H33" s="81"/>
      <c r="I33" s="81"/>
    </row>
    <row r="35" spans="1:9">
      <c r="A35" s="40"/>
    </row>
    <row r="36" spans="1:9" ht="33.75" customHeight="1">
      <c r="A36" s="91" t="s">
        <v>62</v>
      </c>
      <c r="B36" s="91"/>
      <c r="C36" s="91"/>
      <c r="D36" s="91"/>
      <c r="E36" s="91"/>
      <c r="F36" s="91"/>
      <c r="G36" s="91"/>
      <c r="H36" s="91"/>
      <c r="I36" s="91"/>
    </row>
    <row r="37" spans="1:9" ht="54" customHeight="1">
      <c r="A37" s="91" t="s">
        <v>78</v>
      </c>
      <c r="B37" s="91"/>
      <c r="C37" s="91"/>
      <c r="D37" s="91"/>
      <c r="E37" s="91"/>
      <c r="F37" s="91"/>
      <c r="G37" s="91"/>
      <c r="H37" s="91"/>
      <c r="I37" s="91"/>
    </row>
    <row r="38" spans="1:9" ht="54" customHeight="1">
      <c r="A38" s="91" t="s">
        <v>79</v>
      </c>
      <c r="B38" s="91"/>
      <c r="C38" s="91"/>
      <c r="D38" s="91"/>
      <c r="E38" s="91"/>
      <c r="F38" s="91"/>
      <c r="G38" s="91"/>
      <c r="H38" s="91"/>
      <c r="I38" s="91"/>
    </row>
    <row r="39" spans="1:9" ht="36.75" customHeight="1">
      <c r="A39" s="91" t="s">
        <v>80</v>
      </c>
      <c r="B39" s="91"/>
      <c r="C39" s="91"/>
      <c r="D39" s="91"/>
      <c r="E39" s="91"/>
      <c r="F39" s="91"/>
      <c r="G39" s="91"/>
      <c r="H39" s="91"/>
      <c r="I39" s="91"/>
    </row>
    <row r="40" spans="1:9" ht="57.75" customHeight="1">
      <c r="A40" s="91" t="s">
        <v>65</v>
      </c>
      <c r="B40" s="91"/>
      <c r="C40" s="91"/>
      <c r="D40" s="91"/>
      <c r="E40" s="91"/>
      <c r="F40" s="91"/>
      <c r="G40" s="91"/>
      <c r="H40" s="91"/>
      <c r="I40" s="91"/>
    </row>
  </sheetData>
  <sheetProtection insertRows="0" deleteRows="0"/>
  <mergeCells count="19">
    <mergeCell ref="A2:I2"/>
    <mergeCell ref="A3:I3"/>
    <mergeCell ref="A4:I6"/>
    <mergeCell ref="A37:I37"/>
    <mergeCell ref="A38:I38"/>
    <mergeCell ref="A39:I39"/>
    <mergeCell ref="A40:I40"/>
    <mergeCell ref="H8:H10"/>
    <mergeCell ref="A7:A10"/>
    <mergeCell ref="B7:B10"/>
    <mergeCell ref="C7:C10"/>
    <mergeCell ref="F8:G8"/>
    <mergeCell ref="F9:F10"/>
    <mergeCell ref="D7:I7"/>
    <mergeCell ref="G9:G10"/>
    <mergeCell ref="D8:D10"/>
    <mergeCell ref="A36:I36"/>
    <mergeCell ref="I8:I9"/>
    <mergeCell ref="E8:E10"/>
  </mergeCells>
  <pageMargins left="0.2" right="0.17" top="0.2" bottom="0.2" header="0.15748031496063" footer="0.17"/>
  <pageSetup paperSize="9" scale="55" orientation="landscape" horizontalDpi="4294967292" verticalDpi="144" r:id="rId1"/>
  <headerFooter alignWithMargins="0">
    <oddFooter>&amp;L&amp;8&amp;P&amp;R&amp;8&amp;F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Ֆինանսական</vt:lpstr>
      <vt:lpstr>Ոչ ֆինանսական</vt:lpstr>
      <vt:lpstr>'Ոչ ֆինանսական'!_ftn1</vt:lpstr>
      <vt:lpstr>Ֆինանսական!_ftn1</vt:lpstr>
      <vt:lpstr>'Ոչ ֆինանսական'!_ftnref1</vt:lpstr>
      <vt:lpstr>Ֆինանսական!_ftnref1</vt:lpstr>
      <vt:lpstr>'Ոչ ֆինանսական'!Print_Titles</vt:lpstr>
      <vt:lpstr>Ֆինանսական!Print_Titles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Vahagn Arshakyan</dc:creator>
  <cp:lastModifiedBy>Լաուրա Ավետիքյան</cp:lastModifiedBy>
  <cp:lastPrinted>2024-06-25T08:34:29Z</cp:lastPrinted>
  <dcterms:created xsi:type="dcterms:W3CDTF">1999-06-15T07:19:13Z</dcterms:created>
  <dcterms:modified xsi:type="dcterms:W3CDTF">2024-06-26T07:18:31Z</dcterms:modified>
</cp:coreProperties>
</file>